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1725" windowWidth="11250" windowHeight="9525" firstSheet="45" activeTab="54"/>
  </bookViews>
  <sheets>
    <sheet name="31.12.96" sheetId="1" r:id="rId1"/>
    <sheet name="30.06.97" sheetId="2" r:id="rId2"/>
    <sheet name="31.12.97" sheetId="3" r:id="rId3"/>
    <sheet name="30.06.98" sheetId="4" r:id="rId4"/>
    <sheet name="31.12.98" sheetId="5" r:id="rId5"/>
    <sheet name="30.06.99" sheetId="6" r:id="rId6"/>
    <sheet name="31.12.99" sheetId="7" r:id="rId7"/>
    <sheet name="30.06.00" sheetId="8" r:id="rId8"/>
    <sheet name="31.10.00" sheetId="9" r:id="rId9"/>
    <sheet name="31.12.00" sheetId="10" r:id="rId10"/>
    <sheet name="30.06.01" sheetId="11" r:id="rId11"/>
    <sheet name="31.12.01" sheetId="12" r:id="rId12"/>
    <sheet name="30.06.02" sheetId="13" r:id="rId13"/>
    <sheet name="31.12.02" sheetId="14" r:id="rId14"/>
    <sheet name="30.06.03" sheetId="15" r:id="rId15"/>
    <sheet name="31.12.03" sheetId="16" r:id="rId16"/>
    <sheet name="30.06.04" sheetId="17" r:id="rId17"/>
    <sheet name="31.12.04" sheetId="18" r:id="rId18"/>
    <sheet name="30.06.05" sheetId="19" r:id="rId19"/>
    <sheet name="31.12.05" sheetId="20" r:id="rId20"/>
    <sheet name="30.06.06" sheetId="21" r:id="rId21"/>
    <sheet name="31.12.06" sheetId="22" r:id="rId22"/>
    <sheet name="30.06.07" sheetId="23" r:id="rId23"/>
    <sheet name="31.12.07" sheetId="24" r:id="rId24"/>
    <sheet name="30.06.08" sheetId="25" r:id="rId25"/>
    <sheet name="31.12.08" sheetId="26" r:id="rId26"/>
    <sheet name="30.06.09" sheetId="27" r:id="rId27"/>
    <sheet name="31.12.09" sheetId="28" r:id="rId28"/>
    <sheet name="30.06.10" sheetId="29" r:id="rId29"/>
    <sheet name="31.12.10" sheetId="30" r:id="rId30"/>
    <sheet name="30.06.11" sheetId="31" r:id="rId31"/>
    <sheet name="31.12.11" sheetId="32" r:id="rId32"/>
    <sheet name="30.06.12" sheetId="33" r:id="rId33"/>
    <sheet name="31.12.12" sheetId="34" r:id="rId34"/>
    <sheet name="Tabelle9" sheetId="35" state="hidden" r:id="rId35"/>
    <sheet name="30.06.13" sheetId="36" r:id="rId36"/>
    <sheet name="31.12.13" sheetId="37" r:id="rId37"/>
    <sheet name="30.06.14" sheetId="38" r:id="rId38"/>
    <sheet name="31.12.14" sheetId="39" r:id="rId39"/>
    <sheet name="30.06.15" sheetId="40" r:id="rId40"/>
    <sheet name="31.12.15" sheetId="41" r:id="rId41"/>
    <sheet name="30.06.16" sheetId="42" r:id="rId42"/>
    <sheet name="31.12.16" sheetId="43" r:id="rId43"/>
    <sheet name="30.06.17" sheetId="44" r:id="rId44"/>
    <sheet name="31.12.17" sheetId="45" r:id="rId45"/>
    <sheet name="30.06.18" sheetId="46" r:id="rId46"/>
    <sheet name="31.12.18" sheetId="47" r:id="rId47"/>
    <sheet name="30.06.19" sheetId="48" r:id="rId48"/>
    <sheet name="31.12.19" sheetId="49" r:id="rId49"/>
    <sheet name="30.06.20" sheetId="50" r:id="rId50"/>
    <sheet name="31.12.20" sheetId="51" r:id="rId51"/>
    <sheet name="30.06.2021" sheetId="52" r:id="rId52"/>
    <sheet name="31.12.2021" sheetId="53" r:id="rId53"/>
    <sheet name="30.06.2022" sheetId="54" r:id="rId54"/>
    <sheet name="31.12.2022" sheetId="55" r:id="rId55"/>
  </sheets>
  <definedNames>
    <definedName name="_xlnm.Print_Area" localSheetId="38">'31.12.14'!$A$1:$E$48</definedName>
  </definedNames>
  <calcPr fullCalcOnLoad="1"/>
</workbook>
</file>

<file path=xl/sharedStrings.xml><?xml version="1.0" encoding="utf-8"?>
<sst xmlns="http://schemas.openxmlformats.org/spreadsheetml/2006/main" count="4071" uniqueCount="110">
  <si>
    <t xml:space="preserve">
Einwohnerzahlen des Landkreises Neuwied
laut Angaben des Daten- und Informationszentrums</t>
  </si>
  <si>
    <t xml:space="preserve">VG Asbach </t>
  </si>
  <si>
    <t>OG Raubach</t>
  </si>
  <si>
    <t>OG Rodenbach</t>
  </si>
  <si>
    <t>OG Asbach</t>
  </si>
  <si>
    <t>OG Steimel</t>
  </si>
  <si>
    <t>OG Buchholz</t>
  </si>
  <si>
    <t>OG Urbach</t>
  </si>
  <si>
    <t>OG Neustadt(Wied)</t>
  </si>
  <si>
    <t>OG Woldert</t>
  </si>
  <si>
    <t>OG Windhagen</t>
  </si>
  <si>
    <t>VG Rengsdorf</t>
  </si>
  <si>
    <t>VG Bad Hönningen</t>
  </si>
  <si>
    <t>OG Anhausen</t>
  </si>
  <si>
    <t>Stadt Bad Hönningen</t>
  </si>
  <si>
    <t>OG Bonefeld</t>
  </si>
  <si>
    <t>OG Hammerstein</t>
  </si>
  <si>
    <t>OG Ehlscheid</t>
  </si>
  <si>
    <t>OG Leutesdorf</t>
  </si>
  <si>
    <t>OG Hardert</t>
  </si>
  <si>
    <t>OG Rheinbrohl</t>
  </si>
  <si>
    <t>OG Hümmerich</t>
  </si>
  <si>
    <t>OG Kurtscheid</t>
  </si>
  <si>
    <t>VG Dierdorf</t>
  </si>
  <si>
    <t>OG Meinborn</t>
  </si>
  <si>
    <t>OG Melsbach</t>
  </si>
  <si>
    <t>Stadt Dierdorf</t>
  </si>
  <si>
    <t>OG Oberhonnefeld-Gierend</t>
  </si>
  <si>
    <t>OG Großmaischeid</t>
  </si>
  <si>
    <t>OG Oberraden</t>
  </si>
  <si>
    <t>OG Isenburg</t>
  </si>
  <si>
    <t>OG Rengsdorf</t>
  </si>
  <si>
    <t>OG Kleinmaischeid</t>
  </si>
  <si>
    <t>OG Rüscheid</t>
  </si>
  <si>
    <t>OG Marienhausen</t>
  </si>
  <si>
    <t>OG Straßenhaus</t>
  </si>
  <si>
    <t>OG Stebach</t>
  </si>
  <si>
    <t>OG Thalhausen</t>
  </si>
  <si>
    <t>VG Linz am Rhein</t>
  </si>
  <si>
    <t>VG Unkel</t>
  </si>
  <si>
    <t>OG Dattenberg</t>
  </si>
  <si>
    <t>OG Bruchhausen</t>
  </si>
  <si>
    <t>OG Kasbach-Ohlenberg</t>
  </si>
  <si>
    <t>OG Erpel</t>
  </si>
  <si>
    <t>OG Leubsdorf</t>
  </si>
  <si>
    <t>OG Rheinbreitbach</t>
  </si>
  <si>
    <t>Stadt Linz am Rhein</t>
  </si>
  <si>
    <t>Stadt Unkel</t>
  </si>
  <si>
    <t>OG Ockenfels</t>
  </si>
  <si>
    <t xml:space="preserve"> </t>
  </si>
  <si>
    <t>OG St. Katharinen</t>
  </si>
  <si>
    <t>VG Waldbreitbach</t>
  </si>
  <si>
    <t>OG Vettelschoß</t>
  </si>
  <si>
    <t>OG Breitscheid</t>
  </si>
  <si>
    <t>VG Puderbach</t>
  </si>
  <si>
    <t>OG Datzeroth</t>
  </si>
  <si>
    <t>OG Hausen</t>
  </si>
  <si>
    <t>OG Dernbach</t>
  </si>
  <si>
    <t>OG Niederbreitbach</t>
  </si>
  <si>
    <t>OG Döttesfeld</t>
  </si>
  <si>
    <t>OG Roßbach</t>
  </si>
  <si>
    <t>OG Dürrholz</t>
  </si>
  <si>
    <t>OG Waldbreitbach</t>
  </si>
  <si>
    <t>OG Hanroth</t>
  </si>
  <si>
    <t>OG Harschbach</t>
  </si>
  <si>
    <t>Stadt Neuwied</t>
  </si>
  <si>
    <t>OG Linkenbach</t>
  </si>
  <si>
    <t>OG Niederhofen</t>
  </si>
  <si>
    <t>OG Niederwambach</t>
  </si>
  <si>
    <t>Landkreis Neuwied</t>
  </si>
  <si>
    <t>OG Oberdreis</t>
  </si>
  <si>
    <t>OG Puderbach</t>
  </si>
  <si>
    <t>mit Stadt Neuwied</t>
  </si>
  <si>
    <t>OG Ratzert</t>
  </si>
  <si>
    <t>ohne Stadt Neuwied</t>
  </si>
  <si>
    <t>Einw.zahl</t>
  </si>
  <si>
    <t>Haushalte
(Stif. 10)</t>
  </si>
  <si>
    <t>OG Oberhonnefeld-G.</t>
  </si>
  <si>
    <t xml:space="preserve">
Einwohnerzahlen des Landkreises Neuwied
laut Angaben des Daten- und Informationszentrums, Stand: 30.06.2002</t>
  </si>
  <si>
    <t xml:space="preserve">
Einwohnerzahlen des Landkreises Neuwied
laut Angaben des Daten- und Informationszentrums, Stand: 31.12.2001</t>
  </si>
  <si>
    <t xml:space="preserve">
Einwohnerzahlen des Landkreises Neuwied
laut Angaben des Daten- und Informationszentrums, Stand: 30.06.2001</t>
  </si>
  <si>
    <t xml:space="preserve">
Einwohnerzahlen des Landkreises Neuwied
laut Angaben des Daten- und Informationszentrums, Stand: 31.12.2002</t>
  </si>
  <si>
    <t xml:space="preserve">
Einwohnerzahlen des Landkreises Neuwied, Stand: 30.06.2003
Bestandsstatistik aus dem Integrationssystem des Verfahrens EWOISneu</t>
  </si>
  <si>
    <t xml:space="preserve">
Einwohnerzahlen des Landkreises Neuwied, Stand: 31.12.2003
Bestandsstatistik aus dem Integrationssystem des Verfahrens EWOISneu</t>
  </si>
  <si>
    <t xml:space="preserve">
Einwohnerzahlen des Landkreises Neuwied, Stand: 30.06.2004
Bestandsstatistik aus dem Integrationssystem des Verfahrens EWOISneu</t>
  </si>
  <si>
    <t xml:space="preserve">
Einwohnerzahlen des Landkreises Neuwied, Stand: 31.12.2004
Bestandsstatistik aus dem Integrationssystem des Verfahrens EWOISneu</t>
  </si>
  <si>
    <t>Einwohnerzahlen des Landkreises Neuwied, Stand: 30.06.2005
Bestandsstatistik aus dem Integrationssystem des Verfahrens EWOISneu</t>
  </si>
  <si>
    <t>Einwohnerzahlen des Landkreises Neuwied, Stand: 31.12.2005
Bestandsstatistik aus dem Integrationssystem des Verfahrens EWOISneu</t>
  </si>
  <si>
    <t>Einwohnerzahlen des Landkreises Neuwied, Stand: 30.06.2006
Bestandsstatistik aus dem Integrationssystem des Verfahrens EWOISneu</t>
  </si>
  <si>
    <t>Einwohnerzahlen des Landkreises Neuwied, Stand: 31.12.2006
Bestandsstatistik aus dem Integrationssystem des Verfahrens EWOISneu</t>
  </si>
  <si>
    <t>Einwohnerzahlen des Landkreises Neuwied, Stand: 30.06.2007
Bestandsstatistik aus dem Integrationssystem des Verfahrens EWOISneu</t>
  </si>
  <si>
    <t>Einwohnerzahlen des Landkreises Neuwied, Stand: 31.12.2007
Bestandsstatistik aus dem Integrationssystem des Verfahrens EWOISneu</t>
  </si>
  <si>
    <t>Einwohnerzahlen des Landkreises Neuwied, Stand: 30.06.2008
Bestandsstatistik aus dem Integrationssystem des Verfahrens EWOISneu</t>
  </si>
  <si>
    <t>Einwohnerzahlen des Landkreises Neuwied, Stand: 31.12.2008
Bestandsstatistik aus dem Integrationssystem des Verfahrens EWOISneu</t>
  </si>
  <si>
    <t>Einwohnerzahlen des Landkreises Neuwied, Stand: 30.06.2009
Bestandsstatistik aus dem Integrationssystem des Verfahrens EWOIS neu</t>
  </si>
  <si>
    <t>Einwohnerzahlen des Landkreises Neuwied, Stand: 31.12.2009
Bestandsstatistik aus dem Integrationssystem des Verfahrens EWOIS neu</t>
  </si>
  <si>
    <t>Einwohnerzahlen des Landkreises Neuwied, Stand: 30.06.2010
Bestandsstatistik aus dem Integrationssystem des Verfahrens EWOIS neu</t>
  </si>
  <si>
    <t>Einwohnerzahlen des Landkreises Neuwied, Stand: 31.12.2010
Bestandsstatistik aus dem Integrationssystem des Verfahrens EWOIS neu</t>
  </si>
  <si>
    <t>Einwohnerzahlen des Landkreises Neuwied, Stand: 30.06.2011
Bestandsstatistik aus dem Integrationssystem des Verfahrens EWOIS neu</t>
  </si>
  <si>
    <t>Einwohnerzahlen des Landkreises Neuwied, Stand: 31.12.2011
Bestandsstatistik aus dem Integrationssystem des Verfahrens EWOIS neu</t>
  </si>
  <si>
    <t>Einwohnerzahlen des Landkreises Neuwied, Stand: 30.06.2012
Bestandsstatistik aus dem Integrationssystem des Verfahrens EWOIS neu</t>
  </si>
  <si>
    <t>Einwohnerzahlen des Landkreises Neuwied, Stand: 31.12.2012
Bestandsstatistik aus dem Integrationssystem des Verfahrens EWOIS neu</t>
  </si>
  <si>
    <t>Einwohnerzahlen des Landkreises Neuwied, Stand: 30.06.2013
Bestandsstatistik aus dem Integrationssystem des Verfahrens EWOIS neu</t>
  </si>
  <si>
    <t>Einwohnerzahlen des Landkreises Neuwied, Stand: 31.12.2013
Bestandsstatistik aus dem Integrationssystem des Verfahrens EWOIS neu</t>
  </si>
  <si>
    <t>Einwohnerzahlen des Landkreises Neuwied, Stand: 30.06.2014
Bestandsstatistik aus dem Integrationssystem des Verfahrens EWOIS neu</t>
  </si>
  <si>
    <t>Einwohnerzahlen des Landkreises Neuwied, Stand: 31.12.2014
Bestandsstatistik aus dem Integrationssystem des Verfahrens EWOIS neu</t>
  </si>
  <si>
    <t>Bestandsstatistik aus dem Integrationssystem des Verfahrens EWOIS neu</t>
  </si>
  <si>
    <t>Stand: 30.06.2017</t>
  </si>
  <si>
    <t xml:space="preserve">Einwohnerzahlen des Landkreises Neuwied, </t>
  </si>
  <si>
    <t>VG Rengsdorf-Waldbreitbach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</si>
</sst>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47" applyNumberFormat="1" applyFont="1" applyAlignment="1">
      <alignment/>
    </xf>
    <xf numFmtId="0" fontId="6" fillId="33" borderId="10" xfId="0" applyFont="1" applyFill="1" applyBorder="1" applyAlignment="1">
      <alignment horizontal="centerContinuous" wrapText="1"/>
    </xf>
    <xf numFmtId="0" fontId="6" fillId="33" borderId="11" xfId="0" applyFont="1" applyFill="1" applyBorder="1" applyAlignment="1">
      <alignment horizontal="centerContinuous"/>
    </xf>
    <xf numFmtId="0" fontId="6" fillId="33" borderId="12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horizontal="centerContinuous" wrapText="1"/>
    </xf>
    <xf numFmtId="0" fontId="6" fillId="33" borderId="12" xfId="0" applyFont="1" applyFill="1" applyBorder="1" applyAlignment="1">
      <alignment horizontal="centerContinuous" wrapText="1"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Continuous" wrapText="1"/>
    </xf>
    <xf numFmtId="0" fontId="4" fillId="33" borderId="10" xfId="0" applyFont="1" applyFill="1" applyBorder="1" applyAlignment="1">
      <alignment horizontal="centerContinuous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3" fontId="12" fillId="0" borderId="0" xfId="47" applyNumberFormat="1" applyFont="1" applyAlignment="1">
      <alignment/>
    </xf>
    <xf numFmtId="0" fontId="13" fillId="33" borderId="10" xfId="0" applyFont="1" applyFill="1" applyBorder="1" applyAlignment="1">
      <alignment horizontal="centerContinuous" wrapText="1"/>
    </xf>
    <xf numFmtId="0" fontId="14" fillId="33" borderId="11" xfId="0" applyFont="1" applyFill="1" applyBorder="1" applyAlignment="1">
      <alignment horizontal="centerContinuous"/>
    </xf>
    <xf numFmtId="0" fontId="14" fillId="33" borderId="12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47" applyNumberFormat="1" applyFont="1" applyAlignment="1">
      <alignment/>
    </xf>
    <xf numFmtId="0" fontId="33" fillId="33" borderId="10" xfId="0" applyFont="1" applyFill="1" applyBorder="1" applyAlignment="1">
      <alignment horizontal="centerContinuous" wrapText="1"/>
    </xf>
    <xf numFmtId="0" fontId="34" fillId="33" borderId="11" xfId="0" applyFont="1" applyFill="1" applyBorder="1" applyAlignment="1">
      <alignment horizontal="centerContinuous"/>
    </xf>
    <xf numFmtId="0" fontId="34" fillId="33" borderId="12" xfId="0" applyFont="1" applyFill="1" applyBorder="1" applyAlignment="1">
      <alignment horizontal="centerContinuous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3" fontId="37" fillId="0" borderId="0" xfId="0" applyNumberFormat="1" applyFont="1" applyAlignment="1">
      <alignment/>
    </xf>
    <xf numFmtId="0" fontId="37" fillId="0" borderId="0" xfId="0" applyFont="1" applyAlignment="1">
      <alignment/>
    </xf>
    <xf numFmtId="3" fontId="37" fillId="0" borderId="0" xfId="47" applyNumberFormat="1" applyFont="1" applyAlignment="1">
      <alignment/>
    </xf>
    <xf numFmtId="0" fontId="16" fillId="0" borderId="0" xfId="0" applyFont="1" applyAlignment="1">
      <alignment/>
    </xf>
    <xf numFmtId="14" fontId="16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37" fillId="0" borderId="0" xfId="0" applyNumberFormat="1" applyFont="1" applyFill="1" applyAlignment="1">
      <alignment/>
    </xf>
    <xf numFmtId="0" fontId="13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8">
      <selection activeCell="D24" sqref="D24"/>
    </sheetView>
  </sheetViews>
  <sheetFormatPr defaultColWidth="11.421875" defaultRowHeight="12.75"/>
  <cols>
    <col min="1" max="1" width="27.7109375" style="0" customWidth="1"/>
    <col min="3" max="3" width="9.8515625" style="0" customWidth="1"/>
    <col min="4" max="4" width="28.28125" style="0" customWidth="1"/>
    <col min="5" max="5" width="16.00390625" style="0" customWidth="1"/>
  </cols>
  <sheetData>
    <row r="1" spans="1:5" ht="42" customHeight="1" thickBot="1" thickTop="1">
      <c r="A1" s="5" t="s">
        <v>0</v>
      </c>
      <c r="B1" s="6"/>
      <c r="C1" s="6"/>
      <c r="D1" s="6"/>
      <c r="E1" s="7"/>
    </row>
    <row r="2" ht="20.25" customHeight="1" thickTop="1"/>
    <row r="3" spans="1:5" ht="15.75">
      <c r="A3" s="1" t="s">
        <v>1</v>
      </c>
      <c r="B3" s="2">
        <f>SUM(B5:B8)</f>
        <v>20369</v>
      </c>
      <c r="C3" s="3"/>
      <c r="D3" s="3" t="s">
        <v>2</v>
      </c>
      <c r="E3" s="2">
        <v>1942</v>
      </c>
    </row>
    <row r="4" spans="1:5" ht="15.75">
      <c r="A4" s="3"/>
      <c r="B4" s="3"/>
      <c r="C4" s="3"/>
      <c r="D4" s="3" t="s">
        <v>3</v>
      </c>
      <c r="E4" s="3">
        <v>658</v>
      </c>
    </row>
    <row r="5" spans="1:5" ht="15.75">
      <c r="A5" s="3" t="s">
        <v>4</v>
      </c>
      <c r="B5" s="2">
        <v>6567</v>
      </c>
      <c r="C5" s="3"/>
      <c r="D5" s="3" t="s">
        <v>5</v>
      </c>
      <c r="E5" s="2">
        <v>1047</v>
      </c>
    </row>
    <row r="6" spans="1:5" ht="15.75">
      <c r="A6" s="3" t="s">
        <v>6</v>
      </c>
      <c r="B6" s="2">
        <v>3777</v>
      </c>
      <c r="C6" s="3"/>
      <c r="D6" s="3" t="s">
        <v>7</v>
      </c>
      <c r="E6" s="2">
        <v>1295</v>
      </c>
    </row>
    <row r="7" spans="1:5" ht="15.75">
      <c r="A7" s="3" t="s">
        <v>8</v>
      </c>
      <c r="B7" s="2">
        <v>6151</v>
      </c>
      <c r="C7" s="3"/>
      <c r="D7" s="3" t="s">
        <v>9</v>
      </c>
      <c r="E7" s="3">
        <v>573</v>
      </c>
    </row>
    <row r="8" spans="1:5" ht="15.75">
      <c r="A8" s="3" t="s">
        <v>10</v>
      </c>
      <c r="B8" s="2">
        <v>3874</v>
      </c>
      <c r="C8" s="3"/>
      <c r="D8" s="3"/>
      <c r="E8" s="3"/>
    </row>
    <row r="9" spans="1:5" ht="15.75">
      <c r="A9" s="3"/>
      <c r="B9" s="3"/>
      <c r="C9" s="3"/>
      <c r="D9" s="1" t="s">
        <v>11</v>
      </c>
      <c r="E9" s="2">
        <f>SUM(E11:E24)</f>
        <v>16063</v>
      </c>
    </row>
    <row r="10" spans="1:5" ht="15.75">
      <c r="A10" s="1" t="s">
        <v>12</v>
      </c>
      <c r="B10" s="2">
        <f>SUM(B12:B15)</f>
        <v>12304</v>
      </c>
      <c r="C10" s="3"/>
      <c r="D10" s="3"/>
      <c r="E10" s="3"/>
    </row>
    <row r="11" spans="1:5" ht="15.75">
      <c r="A11" s="3"/>
      <c r="B11" s="3"/>
      <c r="C11" s="3"/>
      <c r="D11" s="3" t="s">
        <v>13</v>
      </c>
      <c r="E11" s="2">
        <v>1313</v>
      </c>
    </row>
    <row r="12" spans="1:5" ht="15.75">
      <c r="A12" s="3" t="s">
        <v>14</v>
      </c>
      <c r="B12" s="2">
        <v>5804</v>
      </c>
      <c r="C12" s="3"/>
      <c r="D12" s="3" t="s">
        <v>15</v>
      </c>
      <c r="E12" s="2">
        <v>1001</v>
      </c>
    </row>
    <row r="13" spans="1:5" ht="15.75">
      <c r="A13" s="3" t="s">
        <v>16</v>
      </c>
      <c r="B13" s="3">
        <v>393</v>
      </c>
      <c r="C13" s="3"/>
      <c r="D13" s="3" t="s">
        <v>17</v>
      </c>
      <c r="E13" s="2">
        <v>1230</v>
      </c>
    </row>
    <row r="14" spans="1:5" ht="15.75">
      <c r="A14" s="3" t="s">
        <v>18</v>
      </c>
      <c r="B14" s="2">
        <v>2020</v>
      </c>
      <c r="C14" s="3"/>
      <c r="D14" s="3" t="s">
        <v>19</v>
      </c>
      <c r="E14" s="3">
        <v>736</v>
      </c>
    </row>
    <row r="15" spans="1:5" ht="15.75">
      <c r="A15" s="3" t="s">
        <v>20</v>
      </c>
      <c r="B15" s="2">
        <v>4087</v>
      </c>
      <c r="C15" s="3"/>
      <c r="D15" s="3" t="s">
        <v>21</v>
      </c>
      <c r="E15" s="3">
        <v>700</v>
      </c>
    </row>
    <row r="16" spans="1:5" ht="15.75">
      <c r="A16" s="3"/>
      <c r="B16" s="3"/>
      <c r="C16" s="3"/>
      <c r="D16" s="3" t="s">
        <v>22</v>
      </c>
      <c r="E16" s="3">
        <v>996</v>
      </c>
    </row>
    <row r="17" spans="1:5" ht="15.75">
      <c r="A17" s="1" t="s">
        <v>23</v>
      </c>
      <c r="B17" s="2">
        <f>SUM(B19:B24)</f>
        <v>10557</v>
      </c>
      <c r="C17" s="3"/>
      <c r="D17" s="3" t="s">
        <v>24</v>
      </c>
      <c r="E17" s="3">
        <v>504</v>
      </c>
    </row>
    <row r="18" spans="1:5" ht="15.75">
      <c r="A18" s="3"/>
      <c r="B18" s="3"/>
      <c r="C18" s="3"/>
      <c r="D18" s="3" t="s">
        <v>25</v>
      </c>
      <c r="E18" s="2">
        <v>2158</v>
      </c>
    </row>
    <row r="19" spans="1:5" ht="15.75">
      <c r="A19" s="3" t="s">
        <v>26</v>
      </c>
      <c r="B19" s="2">
        <v>5543</v>
      </c>
      <c r="C19" s="3"/>
      <c r="D19" s="3" t="s">
        <v>27</v>
      </c>
      <c r="E19" s="3">
        <v>859</v>
      </c>
    </row>
    <row r="20" spans="1:5" ht="15.75">
      <c r="A20" s="3" t="s">
        <v>28</v>
      </c>
      <c r="B20" s="2">
        <v>2219</v>
      </c>
      <c r="C20" s="3"/>
      <c r="D20" s="3" t="s">
        <v>29</v>
      </c>
      <c r="E20" s="3">
        <v>590</v>
      </c>
    </row>
    <row r="21" spans="1:5" ht="15.75">
      <c r="A21" s="3" t="s">
        <v>30</v>
      </c>
      <c r="B21" s="3">
        <v>760</v>
      </c>
      <c r="C21" s="3"/>
      <c r="D21" s="3" t="s">
        <v>31</v>
      </c>
      <c r="E21" s="2">
        <v>2715</v>
      </c>
    </row>
    <row r="22" spans="1:5" ht="15.75">
      <c r="A22" s="3" t="s">
        <v>32</v>
      </c>
      <c r="B22" s="2">
        <v>1267</v>
      </c>
      <c r="C22" s="3"/>
      <c r="D22" s="3" t="s">
        <v>33</v>
      </c>
      <c r="E22" s="3">
        <v>794</v>
      </c>
    </row>
    <row r="23" spans="1:5" ht="15.75">
      <c r="A23" s="3" t="s">
        <v>34</v>
      </c>
      <c r="B23" s="3">
        <v>484</v>
      </c>
      <c r="C23" s="3"/>
      <c r="D23" s="3" t="s">
        <v>35</v>
      </c>
      <c r="E23" s="2">
        <v>1857</v>
      </c>
    </row>
    <row r="24" spans="1:5" ht="15.75">
      <c r="A24" s="3" t="s">
        <v>36</v>
      </c>
      <c r="B24" s="3">
        <v>284</v>
      </c>
      <c r="C24" s="3"/>
      <c r="D24" s="3" t="s">
        <v>37</v>
      </c>
      <c r="E24" s="3">
        <v>610</v>
      </c>
    </row>
    <row r="25" spans="1:5" ht="15.75">
      <c r="A25" s="3"/>
      <c r="B25" s="3"/>
      <c r="C25" s="3"/>
      <c r="D25" s="3"/>
      <c r="E25" s="3"/>
    </row>
    <row r="26" spans="1:5" ht="15.75">
      <c r="A26" s="1" t="s">
        <v>38</v>
      </c>
      <c r="B26" s="2">
        <f>SUM(B28:B34)</f>
        <v>17941</v>
      </c>
      <c r="C26" s="3"/>
      <c r="D26" s="1" t="s">
        <v>39</v>
      </c>
      <c r="E26" s="4">
        <f>SUM(E28:E31)</f>
        <v>12397</v>
      </c>
    </row>
    <row r="27" spans="1:5" ht="15.75">
      <c r="A27" s="3"/>
      <c r="B27" s="3"/>
      <c r="C27" s="3"/>
      <c r="D27" s="3"/>
      <c r="E27" s="3"/>
    </row>
    <row r="28" spans="1:5" ht="15.75">
      <c r="A28" s="3" t="s">
        <v>40</v>
      </c>
      <c r="B28" s="2">
        <v>1538</v>
      </c>
      <c r="C28" s="3"/>
      <c r="D28" s="3" t="s">
        <v>41</v>
      </c>
      <c r="E28" s="3">
        <v>910</v>
      </c>
    </row>
    <row r="29" spans="1:5" ht="15.75">
      <c r="A29" s="3" t="s">
        <v>42</v>
      </c>
      <c r="B29" s="2">
        <v>1323</v>
      </c>
      <c r="C29" s="3"/>
      <c r="D29" s="3" t="s">
        <v>43</v>
      </c>
      <c r="E29" s="2">
        <v>2381</v>
      </c>
    </row>
    <row r="30" spans="1:5" ht="15.75">
      <c r="A30" s="3" t="s">
        <v>44</v>
      </c>
      <c r="B30" s="2">
        <v>1666</v>
      </c>
      <c r="C30" s="3"/>
      <c r="D30" s="3" t="s">
        <v>45</v>
      </c>
      <c r="E30" s="2">
        <v>4281</v>
      </c>
    </row>
    <row r="31" spans="1:5" ht="15.75">
      <c r="A31" s="3" t="s">
        <v>46</v>
      </c>
      <c r="B31" s="2">
        <v>5966</v>
      </c>
      <c r="C31" s="3"/>
      <c r="D31" s="3" t="s">
        <v>47</v>
      </c>
      <c r="E31" s="2">
        <v>4825</v>
      </c>
    </row>
    <row r="32" spans="1:5" ht="15.75">
      <c r="A32" s="3" t="s">
        <v>48</v>
      </c>
      <c r="B32" s="2">
        <v>1025</v>
      </c>
      <c r="C32" s="3"/>
      <c r="D32" s="3"/>
      <c r="E32" s="3" t="s">
        <v>49</v>
      </c>
    </row>
    <row r="33" spans="1:5" ht="15.75">
      <c r="A33" s="3" t="s">
        <v>50</v>
      </c>
      <c r="B33" s="2">
        <v>2981</v>
      </c>
      <c r="C33" s="3"/>
      <c r="D33" s="1" t="s">
        <v>51</v>
      </c>
      <c r="E33" s="2">
        <f>SUM(E35:E40)</f>
        <v>8784</v>
      </c>
    </row>
    <row r="34" spans="1:5" ht="15.75">
      <c r="A34" s="3" t="s">
        <v>52</v>
      </c>
      <c r="B34" s="2">
        <v>3442</v>
      </c>
      <c r="C34" s="3"/>
      <c r="D34" s="3"/>
      <c r="E34" s="3"/>
    </row>
    <row r="35" spans="1:5" ht="15.75">
      <c r="A35" s="3"/>
      <c r="B35" s="3"/>
      <c r="C35" s="3"/>
      <c r="D35" s="3" t="s">
        <v>53</v>
      </c>
      <c r="E35" s="2">
        <v>1826</v>
      </c>
    </row>
    <row r="36" spans="1:5" ht="15.75">
      <c r="A36" s="1" t="s">
        <v>54</v>
      </c>
      <c r="B36" s="2">
        <f>SUM(B38:B48,E3:E7)</f>
        <v>14050</v>
      </c>
      <c r="C36" s="3"/>
      <c r="D36" s="3" t="s">
        <v>55</v>
      </c>
      <c r="E36" s="3">
        <v>215</v>
      </c>
    </row>
    <row r="37" spans="1:5" ht="15.75">
      <c r="A37" s="3"/>
      <c r="B37" s="3"/>
      <c r="C37" s="3"/>
      <c r="D37" s="3" t="s">
        <v>56</v>
      </c>
      <c r="E37" s="2">
        <v>1671</v>
      </c>
    </row>
    <row r="38" spans="1:5" ht="15.75">
      <c r="A38" s="3" t="s">
        <v>57</v>
      </c>
      <c r="B38" s="2">
        <v>1059</v>
      </c>
      <c r="C38" s="3"/>
      <c r="D38" s="3" t="s">
        <v>58</v>
      </c>
      <c r="E38" s="2">
        <v>1466</v>
      </c>
    </row>
    <row r="39" spans="1:5" ht="15.75">
      <c r="A39" s="3" t="s">
        <v>59</v>
      </c>
      <c r="B39" s="3">
        <v>628</v>
      </c>
      <c r="C39" s="3"/>
      <c r="D39" s="3" t="s">
        <v>60</v>
      </c>
      <c r="E39" s="2">
        <v>1495</v>
      </c>
    </row>
    <row r="40" spans="1:5" ht="15.75">
      <c r="A40" s="3" t="s">
        <v>61</v>
      </c>
      <c r="B40" s="2">
        <v>1091</v>
      </c>
      <c r="C40" s="3"/>
      <c r="D40" s="3" t="s">
        <v>62</v>
      </c>
      <c r="E40" s="2">
        <v>2111</v>
      </c>
    </row>
    <row r="41" spans="1:5" ht="15.75">
      <c r="A41" s="3" t="s">
        <v>63</v>
      </c>
      <c r="B41" s="3">
        <v>539</v>
      </c>
      <c r="C41" s="3"/>
      <c r="D41" s="3"/>
      <c r="E41" s="3"/>
    </row>
    <row r="42" spans="1:5" ht="15.75">
      <c r="A42" s="3" t="s">
        <v>64</v>
      </c>
      <c r="B42" s="3">
        <v>377</v>
      </c>
      <c r="C42" s="3"/>
      <c r="D42" s="1" t="s">
        <v>65</v>
      </c>
      <c r="E42" s="2">
        <v>67725</v>
      </c>
    </row>
    <row r="43" spans="1:5" ht="15.75">
      <c r="A43" s="3" t="s">
        <v>66</v>
      </c>
      <c r="B43" s="3">
        <v>429</v>
      </c>
      <c r="C43" s="3"/>
      <c r="D43" s="3"/>
      <c r="E43" s="3"/>
    </row>
    <row r="44" spans="1:5" ht="15.75">
      <c r="A44" s="3" t="s">
        <v>67</v>
      </c>
      <c r="B44" s="3">
        <v>291</v>
      </c>
      <c r="C44" s="3"/>
      <c r="D44" s="3"/>
      <c r="E44" s="3"/>
    </row>
    <row r="45" spans="1:5" ht="15.75">
      <c r="A45" s="3" t="s">
        <v>68</v>
      </c>
      <c r="B45" s="3">
        <v>507</v>
      </c>
      <c r="C45" s="3"/>
      <c r="D45" s="1" t="s">
        <v>69</v>
      </c>
      <c r="E45" s="3"/>
    </row>
    <row r="46" spans="1:5" ht="15.75">
      <c r="A46" s="3" t="s">
        <v>70</v>
      </c>
      <c r="B46" s="3">
        <v>982</v>
      </c>
      <c r="C46" s="3"/>
      <c r="D46" s="3"/>
      <c r="E46" s="3"/>
    </row>
    <row r="47" spans="1:5" ht="15.75">
      <c r="A47" s="3" t="s">
        <v>71</v>
      </c>
      <c r="B47" s="2">
        <v>2397</v>
      </c>
      <c r="C47" s="3"/>
      <c r="D47" s="3" t="s">
        <v>72</v>
      </c>
      <c r="E47" s="2">
        <f>B3+B10+B17+B26+B36+E9+E26+E33+E42</f>
        <v>180190</v>
      </c>
    </row>
    <row r="48" spans="1:5" ht="15.75">
      <c r="A48" s="3" t="s">
        <v>73</v>
      </c>
      <c r="B48" s="3">
        <v>235</v>
      </c>
      <c r="C48" s="3"/>
      <c r="D48" s="3" t="s">
        <v>74</v>
      </c>
      <c r="E48" s="2">
        <f>E47-E42</f>
        <v>112465</v>
      </c>
    </row>
  </sheetData>
  <sheetProtection/>
  <printOptions/>
  <pageMargins left="0.78" right="0.5905511811023623" top="0.74" bottom="0.6299212598425197" header="0.5118110236220472" footer="0.4724409448818898"/>
  <pageSetup fitToHeight="1" fitToWidth="1" horizontalDpi="600" verticalDpi="600" orientation="portrait" paperSize="9" scale="96" r:id="rId1"/>
  <headerFooter alignWithMargins="0">
    <oddHeader>&amp;R&amp;"Times New Roman,Fett"Stand: 31.12.1996</oddHeader>
    <oddFooter>&amp;R&amp;8Einwz.xls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36">
      <selection activeCell="D24" sqref="D24"/>
    </sheetView>
  </sheetViews>
  <sheetFormatPr defaultColWidth="11.421875" defaultRowHeight="12.75"/>
  <cols>
    <col min="1" max="1" width="27.7109375" style="0" customWidth="1"/>
    <col min="3" max="3" width="9.8515625" style="0" customWidth="1"/>
    <col min="4" max="4" width="28.28125" style="0" customWidth="1"/>
    <col min="5" max="5" width="14.8515625" style="0" customWidth="1"/>
  </cols>
  <sheetData>
    <row r="1" spans="1:5" ht="42" customHeight="1" thickBot="1" thickTop="1">
      <c r="A1" s="5" t="s">
        <v>0</v>
      </c>
      <c r="B1" s="6"/>
      <c r="C1" s="6"/>
      <c r="D1" s="6"/>
      <c r="E1" s="7"/>
    </row>
    <row r="2" ht="20.25" customHeight="1" thickTop="1"/>
    <row r="3" spans="1:5" ht="15.75">
      <c r="A3" s="1" t="s">
        <v>1</v>
      </c>
      <c r="B3" s="2">
        <f>SUM(B5:B8)</f>
        <v>21814</v>
      </c>
      <c r="C3" s="3"/>
      <c r="D3" s="3" t="s">
        <v>2</v>
      </c>
      <c r="E3" s="2">
        <v>1993</v>
      </c>
    </row>
    <row r="4" spans="1:5" ht="15.75">
      <c r="A4" s="3"/>
      <c r="B4" s="3"/>
      <c r="C4" s="3"/>
      <c r="D4" s="3" t="s">
        <v>3</v>
      </c>
      <c r="E4" s="3">
        <v>694</v>
      </c>
    </row>
    <row r="5" spans="1:5" ht="15.75">
      <c r="A5" s="3" t="s">
        <v>4</v>
      </c>
      <c r="B5" s="2">
        <v>6836</v>
      </c>
      <c r="C5" s="3"/>
      <c r="D5" s="3" t="s">
        <v>5</v>
      </c>
      <c r="E5" s="2">
        <v>1176</v>
      </c>
    </row>
    <row r="6" spans="1:5" ht="15.75">
      <c r="A6" s="3" t="s">
        <v>6</v>
      </c>
      <c r="B6" s="2">
        <v>4242</v>
      </c>
      <c r="C6" s="3"/>
      <c r="D6" s="3" t="s">
        <v>7</v>
      </c>
      <c r="E6" s="2">
        <v>1480</v>
      </c>
    </row>
    <row r="7" spans="1:5" ht="15.75">
      <c r="A7" s="3" t="s">
        <v>8</v>
      </c>
      <c r="B7" s="2">
        <v>6408</v>
      </c>
      <c r="C7" s="3"/>
      <c r="D7" s="3" t="s">
        <v>9</v>
      </c>
      <c r="E7" s="3">
        <v>654</v>
      </c>
    </row>
    <row r="8" spans="1:5" ht="15.75">
      <c r="A8" s="3" t="s">
        <v>10</v>
      </c>
      <c r="B8" s="2">
        <v>4328</v>
      </c>
      <c r="C8" s="3"/>
      <c r="D8" s="3"/>
      <c r="E8" s="3"/>
    </row>
    <row r="9" spans="1:5" ht="15.75">
      <c r="A9" s="3"/>
      <c r="B9" s="3"/>
      <c r="C9" s="3"/>
      <c r="D9" s="1" t="s">
        <v>11</v>
      </c>
      <c r="E9" s="2">
        <f>SUM(E11:E24)</f>
        <v>16377</v>
      </c>
    </row>
    <row r="10" spans="1:5" ht="15.75">
      <c r="A10" s="1" t="s">
        <v>12</v>
      </c>
      <c r="B10" s="2">
        <f>SUM(B12:B15)</f>
        <v>12215</v>
      </c>
      <c r="C10" s="3"/>
      <c r="D10" s="3"/>
      <c r="E10" s="3"/>
    </row>
    <row r="11" spans="1:5" ht="15.75">
      <c r="A11" s="3"/>
      <c r="B11" s="3"/>
      <c r="C11" s="3"/>
      <c r="D11" s="3" t="s">
        <v>13</v>
      </c>
      <c r="E11" s="2">
        <v>1326</v>
      </c>
    </row>
    <row r="12" spans="1:5" ht="15.75">
      <c r="A12" s="3" t="s">
        <v>14</v>
      </c>
      <c r="B12" s="2">
        <v>5818</v>
      </c>
      <c r="C12" s="3"/>
      <c r="D12" s="3" t="s">
        <v>15</v>
      </c>
      <c r="E12" s="2">
        <v>1023</v>
      </c>
    </row>
    <row r="13" spans="1:5" ht="15.75">
      <c r="A13" s="3" t="s">
        <v>16</v>
      </c>
      <c r="B13" s="3">
        <v>354</v>
      </c>
      <c r="C13" s="3"/>
      <c r="D13" s="3" t="s">
        <v>17</v>
      </c>
      <c r="E13" s="2">
        <v>1236</v>
      </c>
    </row>
    <row r="14" spans="1:5" ht="15.75">
      <c r="A14" s="3" t="s">
        <v>18</v>
      </c>
      <c r="B14" s="2">
        <v>1985</v>
      </c>
      <c r="C14" s="3"/>
      <c r="D14" s="3" t="s">
        <v>19</v>
      </c>
      <c r="E14" s="3">
        <v>810</v>
      </c>
    </row>
    <row r="15" spans="1:5" ht="15.75">
      <c r="A15" s="3" t="s">
        <v>20</v>
      </c>
      <c r="B15" s="2">
        <v>4058</v>
      </c>
      <c r="C15" s="3"/>
      <c r="D15" s="3" t="s">
        <v>21</v>
      </c>
      <c r="E15" s="3">
        <v>747</v>
      </c>
    </row>
    <row r="16" spans="1:5" ht="15.75">
      <c r="A16" s="3"/>
      <c r="B16" s="3"/>
      <c r="C16" s="3"/>
      <c r="D16" s="3" t="s">
        <v>22</v>
      </c>
      <c r="E16" s="3">
        <v>977</v>
      </c>
    </row>
    <row r="17" spans="1:5" ht="15.75">
      <c r="A17" s="1" t="s">
        <v>23</v>
      </c>
      <c r="B17" s="2">
        <f>SUM(B19:B24)</f>
        <v>10856</v>
      </c>
      <c r="C17" s="3"/>
      <c r="D17" s="3" t="s">
        <v>24</v>
      </c>
      <c r="E17" s="3">
        <v>484</v>
      </c>
    </row>
    <row r="18" spans="1:5" ht="15.75">
      <c r="A18" s="3"/>
      <c r="B18" s="3"/>
      <c r="C18" s="3"/>
      <c r="D18" s="3" t="s">
        <v>25</v>
      </c>
      <c r="E18" s="2">
        <v>2178</v>
      </c>
    </row>
    <row r="19" spans="1:5" ht="15.75">
      <c r="A19" s="3" t="s">
        <v>26</v>
      </c>
      <c r="B19" s="2">
        <v>5612</v>
      </c>
      <c r="C19" s="3"/>
      <c r="D19" s="3" t="s">
        <v>27</v>
      </c>
      <c r="E19" s="3">
        <v>907</v>
      </c>
    </row>
    <row r="20" spans="1:5" ht="15.75">
      <c r="A20" s="3" t="s">
        <v>28</v>
      </c>
      <c r="B20" s="2">
        <v>2390</v>
      </c>
      <c r="C20" s="3"/>
      <c r="D20" s="3" t="s">
        <v>29</v>
      </c>
      <c r="E20" s="3">
        <v>632</v>
      </c>
    </row>
    <row r="21" spans="1:5" ht="15.75">
      <c r="A21" s="3" t="s">
        <v>30</v>
      </c>
      <c r="B21" s="3">
        <v>747</v>
      </c>
      <c r="C21" s="3"/>
      <c r="D21" s="3" t="s">
        <v>31</v>
      </c>
      <c r="E21" s="2">
        <v>2683</v>
      </c>
    </row>
    <row r="22" spans="1:5" ht="15.75">
      <c r="A22" s="3" t="s">
        <v>32</v>
      </c>
      <c r="B22" s="2">
        <v>1279</v>
      </c>
      <c r="C22" s="3"/>
      <c r="D22" s="3" t="s">
        <v>33</v>
      </c>
      <c r="E22" s="3">
        <v>806</v>
      </c>
    </row>
    <row r="23" spans="1:5" ht="15.75">
      <c r="A23" s="3" t="s">
        <v>34</v>
      </c>
      <c r="B23" s="3">
        <v>498</v>
      </c>
      <c r="C23" s="3"/>
      <c r="D23" s="3" t="s">
        <v>35</v>
      </c>
      <c r="E23" s="2">
        <v>1855</v>
      </c>
    </row>
    <row r="24" spans="1:5" ht="15.75">
      <c r="A24" s="3" t="s">
        <v>36</v>
      </c>
      <c r="B24" s="3">
        <v>330</v>
      </c>
      <c r="C24" s="3"/>
      <c r="D24" s="3" t="s">
        <v>37</v>
      </c>
      <c r="E24" s="3">
        <v>713</v>
      </c>
    </row>
    <row r="25" spans="1:5" ht="15.75">
      <c r="A25" s="3"/>
      <c r="B25" s="3"/>
      <c r="C25" s="3"/>
      <c r="D25" s="3"/>
      <c r="E25" s="3"/>
    </row>
    <row r="26" spans="1:5" ht="15.75">
      <c r="A26" s="1" t="s">
        <v>38</v>
      </c>
      <c r="B26" s="2">
        <f>SUM(B28:B34)</f>
        <v>18871</v>
      </c>
      <c r="C26" s="3"/>
      <c r="D26" s="1" t="s">
        <v>39</v>
      </c>
      <c r="E26" s="4">
        <f>SUM(E28:E31)</f>
        <v>12919</v>
      </c>
    </row>
    <row r="27" spans="1:5" ht="15.75">
      <c r="A27" s="3"/>
      <c r="B27" s="3"/>
      <c r="C27" s="3"/>
      <c r="D27" s="3"/>
      <c r="E27" s="3"/>
    </row>
    <row r="28" spans="1:5" ht="15.75">
      <c r="A28" s="3" t="s">
        <v>40</v>
      </c>
      <c r="B28" s="2">
        <v>1633</v>
      </c>
      <c r="C28" s="3"/>
      <c r="D28" s="3" t="s">
        <v>41</v>
      </c>
      <c r="E28" s="3">
        <v>934</v>
      </c>
    </row>
    <row r="29" spans="1:5" ht="15.75">
      <c r="A29" s="3" t="s">
        <v>42</v>
      </c>
      <c r="B29" s="2">
        <v>1432</v>
      </c>
      <c r="C29" s="3"/>
      <c r="D29" s="3" t="s">
        <v>43</v>
      </c>
      <c r="E29" s="2">
        <v>2483</v>
      </c>
    </row>
    <row r="30" spans="1:5" ht="15.75">
      <c r="A30" s="3" t="s">
        <v>44</v>
      </c>
      <c r="B30" s="2">
        <v>1720</v>
      </c>
      <c r="C30" s="3"/>
      <c r="D30" s="3" t="s">
        <v>45</v>
      </c>
      <c r="E30" s="2">
        <v>4461</v>
      </c>
    </row>
    <row r="31" spans="1:5" ht="15.75">
      <c r="A31" s="3" t="s">
        <v>46</v>
      </c>
      <c r="B31" s="2">
        <v>6153</v>
      </c>
      <c r="C31" s="3"/>
      <c r="D31" s="3" t="s">
        <v>47</v>
      </c>
      <c r="E31" s="2">
        <v>5041</v>
      </c>
    </row>
    <row r="32" spans="1:5" ht="15.75">
      <c r="A32" s="3" t="s">
        <v>48</v>
      </c>
      <c r="B32" s="2">
        <v>1070</v>
      </c>
      <c r="C32" s="3"/>
      <c r="D32" s="3"/>
      <c r="E32" s="3" t="s">
        <v>49</v>
      </c>
    </row>
    <row r="33" spans="1:5" ht="15.75">
      <c r="A33" s="3" t="s">
        <v>50</v>
      </c>
      <c r="B33" s="2">
        <v>3399</v>
      </c>
      <c r="C33" s="3"/>
      <c r="D33" s="1" t="s">
        <v>51</v>
      </c>
      <c r="E33" s="2">
        <f>SUM(E35:E40)</f>
        <v>9126</v>
      </c>
    </row>
    <row r="34" spans="1:5" ht="15.75">
      <c r="A34" s="3" t="s">
        <v>52</v>
      </c>
      <c r="B34" s="2">
        <v>3464</v>
      </c>
      <c r="C34" s="3"/>
      <c r="D34" s="3"/>
      <c r="E34" s="3"/>
    </row>
    <row r="35" spans="1:5" ht="15.75">
      <c r="A35" s="3"/>
      <c r="B35" s="3"/>
      <c r="C35" s="3" t="s">
        <v>49</v>
      </c>
      <c r="D35" s="3" t="s">
        <v>53</v>
      </c>
      <c r="E35" s="2">
        <v>2012</v>
      </c>
    </row>
    <row r="36" spans="1:5" ht="15.75">
      <c r="A36" s="1" t="s">
        <v>54</v>
      </c>
      <c r="B36" s="2">
        <f>SUM(B38:B48,E3:E7)</f>
        <v>14913</v>
      </c>
      <c r="C36" s="3"/>
      <c r="D36" s="3" t="s">
        <v>55</v>
      </c>
      <c r="E36" s="3">
        <v>219</v>
      </c>
    </row>
    <row r="37" spans="1:5" ht="15.75">
      <c r="A37" s="3"/>
      <c r="B37" s="3"/>
      <c r="C37" s="3"/>
      <c r="D37" s="3" t="s">
        <v>56</v>
      </c>
      <c r="E37" s="2">
        <v>1765</v>
      </c>
    </row>
    <row r="38" spans="1:5" ht="15.75">
      <c r="A38" s="3" t="s">
        <v>57</v>
      </c>
      <c r="B38" s="2">
        <v>1078</v>
      </c>
      <c r="C38" s="3"/>
      <c r="D38" s="3" t="s">
        <v>58</v>
      </c>
      <c r="E38" s="2">
        <v>1511</v>
      </c>
    </row>
    <row r="39" spans="1:5" ht="15.75">
      <c r="A39" s="3" t="s">
        <v>59</v>
      </c>
      <c r="B39" s="3">
        <v>659</v>
      </c>
      <c r="C39" s="3"/>
      <c r="D39" s="3" t="s">
        <v>60</v>
      </c>
      <c r="E39" s="2">
        <v>1505</v>
      </c>
    </row>
    <row r="40" spans="1:5" ht="15.75">
      <c r="A40" s="3" t="s">
        <v>61</v>
      </c>
      <c r="B40" s="2">
        <v>1145</v>
      </c>
      <c r="C40" s="3"/>
      <c r="D40" s="3" t="s">
        <v>62</v>
      </c>
      <c r="E40" s="2">
        <v>2114</v>
      </c>
    </row>
    <row r="41" spans="1:5" ht="15.75">
      <c r="A41" s="3" t="s">
        <v>63</v>
      </c>
      <c r="B41" s="3">
        <v>602</v>
      </c>
      <c r="C41" s="3"/>
      <c r="D41" s="3"/>
      <c r="E41" s="3"/>
    </row>
    <row r="42" spans="1:5" ht="15.75">
      <c r="A42" s="3" t="s">
        <v>64</v>
      </c>
      <c r="B42" s="3">
        <v>386</v>
      </c>
      <c r="C42" s="3"/>
      <c r="D42" s="1" t="s">
        <v>65</v>
      </c>
      <c r="E42" s="2">
        <v>67043</v>
      </c>
    </row>
    <row r="43" spans="1:5" ht="15.75">
      <c r="A43" s="3" t="s">
        <v>66</v>
      </c>
      <c r="B43" s="3">
        <v>451</v>
      </c>
      <c r="C43" s="3"/>
      <c r="D43" s="3"/>
      <c r="E43" s="3"/>
    </row>
    <row r="44" spans="1:5" ht="15.75">
      <c r="A44" s="3" t="s">
        <v>67</v>
      </c>
      <c r="B44" s="3">
        <v>338</v>
      </c>
      <c r="C44" s="3"/>
      <c r="D44" s="3"/>
      <c r="E44" s="3"/>
    </row>
    <row r="45" spans="1:5" ht="15.75">
      <c r="A45" s="3" t="s">
        <v>68</v>
      </c>
      <c r="B45" s="3">
        <v>484</v>
      </c>
      <c r="C45" s="3"/>
      <c r="D45" s="1" t="s">
        <v>69</v>
      </c>
      <c r="E45" s="3"/>
    </row>
    <row r="46" spans="1:5" ht="15.75">
      <c r="A46" s="3" t="s">
        <v>70</v>
      </c>
      <c r="B46" s="3">
        <v>979</v>
      </c>
      <c r="C46" s="3"/>
      <c r="D46" s="3"/>
      <c r="E46" s="3"/>
    </row>
    <row r="47" spans="1:5" ht="15.75">
      <c r="A47" s="3" t="s">
        <v>71</v>
      </c>
      <c r="B47" s="2">
        <v>2532</v>
      </c>
      <c r="C47" s="3"/>
      <c r="D47" s="3" t="s">
        <v>72</v>
      </c>
      <c r="E47" s="2">
        <f>B3+B10+B17+B26+B36+E9+E26+E33+E42</f>
        <v>184134</v>
      </c>
    </row>
    <row r="48" spans="1:5" ht="15.75">
      <c r="A48" s="3" t="s">
        <v>73</v>
      </c>
      <c r="B48" s="3">
        <v>262</v>
      </c>
      <c r="C48" s="3"/>
      <c r="D48" s="3" t="s">
        <v>74</v>
      </c>
      <c r="E48" s="2">
        <f>E47-E42</f>
        <v>117091</v>
      </c>
    </row>
  </sheetData>
  <sheetProtection/>
  <printOptions/>
  <pageMargins left="0.7874015748031497" right="0.7874015748031497" top="0.7480314960629921" bottom="0.6299212598425197" header="0.5118110236220472" footer="0.4724409448818898"/>
  <pageSetup fitToHeight="1" fitToWidth="1" horizontalDpi="600" verticalDpi="600" orientation="portrait" paperSize="9" scale="94" r:id="rId1"/>
  <headerFooter alignWithMargins="0">
    <oddHeader>&amp;R&amp;"Times New Roman,Fett"Stand: 31.12.2000</oddHeader>
    <oddFooter>&amp;R&amp;8&amp;F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5">
      <selection activeCell="D24" sqref="D24"/>
    </sheetView>
  </sheetViews>
  <sheetFormatPr defaultColWidth="11.421875" defaultRowHeight="12.75"/>
  <cols>
    <col min="1" max="1" width="27.7109375" style="0" customWidth="1"/>
    <col min="3" max="3" width="9.8515625" style="0" customWidth="1"/>
    <col min="4" max="4" width="28.28125" style="0" customWidth="1"/>
    <col min="5" max="5" width="14.8515625" style="0" customWidth="1"/>
  </cols>
  <sheetData>
    <row r="1" spans="1:5" ht="42" customHeight="1" thickBot="1" thickTop="1">
      <c r="A1" s="5" t="s">
        <v>80</v>
      </c>
      <c r="B1" s="6"/>
      <c r="C1" s="6"/>
      <c r="D1" s="6"/>
      <c r="E1" s="7"/>
    </row>
    <row r="2" ht="20.25" customHeight="1" thickTop="1"/>
    <row r="3" spans="1:5" ht="15.75">
      <c r="A3" s="1" t="s">
        <v>1</v>
      </c>
      <c r="B3" s="2">
        <f>SUM(B5:B8)</f>
        <v>21596</v>
      </c>
      <c r="C3" s="3"/>
      <c r="D3" s="3" t="s">
        <v>2</v>
      </c>
      <c r="E3" s="2">
        <v>1975</v>
      </c>
    </row>
    <row r="4" spans="1:5" ht="15.75">
      <c r="A4" s="3"/>
      <c r="B4" s="3"/>
      <c r="C4" s="3"/>
      <c r="D4" s="3" t="s">
        <v>3</v>
      </c>
      <c r="E4" s="3">
        <v>686</v>
      </c>
    </row>
    <row r="5" spans="1:5" ht="15.75">
      <c r="A5" s="3" t="s">
        <v>4</v>
      </c>
      <c r="B5" s="2">
        <v>6866</v>
      </c>
      <c r="C5" s="3"/>
      <c r="D5" s="3" t="s">
        <v>5</v>
      </c>
      <c r="E5" s="2">
        <v>1169</v>
      </c>
    </row>
    <row r="6" spans="1:5" ht="15.75">
      <c r="A6" s="3" t="s">
        <v>6</v>
      </c>
      <c r="B6" s="2">
        <v>4245</v>
      </c>
      <c r="C6" s="3"/>
      <c r="D6" s="3" t="s">
        <v>7</v>
      </c>
      <c r="E6" s="2">
        <v>1508</v>
      </c>
    </row>
    <row r="7" spans="1:5" ht="15.75">
      <c r="A7" s="3" t="s">
        <v>8</v>
      </c>
      <c r="B7" s="2">
        <v>6273</v>
      </c>
      <c r="C7" s="3"/>
      <c r="D7" s="3" t="s">
        <v>9</v>
      </c>
      <c r="E7" s="3">
        <v>667</v>
      </c>
    </row>
    <row r="8" spans="1:5" ht="15.75">
      <c r="A8" s="3" t="s">
        <v>10</v>
      </c>
      <c r="B8" s="2">
        <v>4212</v>
      </c>
      <c r="C8" s="3"/>
      <c r="D8" s="3"/>
      <c r="E8" s="3"/>
    </row>
    <row r="9" spans="1:5" ht="15.75">
      <c r="A9" s="3"/>
      <c r="B9" s="3"/>
      <c r="C9" s="3"/>
      <c r="D9" s="1" t="s">
        <v>11</v>
      </c>
      <c r="E9" s="2">
        <f>SUM(E11:E24)</f>
        <v>16436</v>
      </c>
    </row>
    <row r="10" spans="1:5" ht="15.75">
      <c r="A10" s="1" t="s">
        <v>12</v>
      </c>
      <c r="B10" s="2">
        <f>SUM(B12:B15)</f>
        <v>12235</v>
      </c>
      <c r="C10" s="3"/>
      <c r="D10" s="3"/>
      <c r="E10" s="3"/>
    </row>
    <row r="11" spans="1:5" ht="15.75">
      <c r="A11" s="3"/>
      <c r="B11" s="3"/>
      <c r="C11" s="3"/>
      <c r="D11" s="3" t="s">
        <v>13</v>
      </c>
      <c r="E11" s="2">
        <v>1341</v>
      </c>
    </row>
    <row r="12" spans="1:5" ht="15.75">
      <c r="A12" s="3" t="s">
        <v>14</v>
      </c>
      <c r="B12" s="2">
        <v>5819</v>
      </c>
      <c r="C12" s="3"/>
      <c r="D12" s="3" t="s">
        <v>15</v>
      </c>
      <c r="E12" s="2">
        <v>1025</v>
      </c>
    </row>
    <row r="13" spans="1:5" ht="15.75">
      <c r="A13" s="3" t="s">
        <v>16</v>
      </c>
      <c r="B13" s="3">
        <v>350</v>
      </c>
      <c r="C13" s="3"/>
      <c r="D13" s="3" t="s">
        <v>17</v>
      </c>
      <c r="E13" s="2">
        <v>1227</v>
      </c>
    </row>
    <row r="14" spans="1:5" ht="15.75">
      <c r="A14" s="3" t="s">
        <v>18</v>
      </c>
      <c r="B14" s="2">
        <v>2007</v>
      </c>
      <c r="C14" s="3"/>
      <c r="D14" s="3" t="s">
        <v>19</v>
      </c>
      <c r="E14" s="3">
        <v>825</v>
      </c>
    </row>
    <row r="15" spans="1:5" ht="15.75">
      <c r="A15" s="3" t="s">
        <v>20</v>
      </c>
      <c r="B15" s="2">
        <v>4059</v>
      </c>
      <c r="C15" s="3"/>
      <c r="D15" s="3" t="s">
        <v>21</v>
      </c>
      <c r="E15" s="3">
        <v>759</v>
      </c>
    </row>
    <row r="16" spans="1:5" ht="15.75">
      <c r="A16" s="3"/>
      <c r="B16" s="3"/>
      <c r="C16" s="3"/>
      <c r="D16" s="3" t="s">
        <v>22</v>
      </c>
      <c r="E16" s="3">
        <v>971</v>
      </c>
    </row>
    <row r="17" spans="1:5" ht="15.75">
      <c r="A17" s="1" t="s">
        <v>23</v>
      </c>
      <c r="B17" s="2">
        <f>SUM(B19:B24)</f>
        <v>10915</v>
      </c>
      <c r="C17" s="3"/>
      <c r="D17" s="3" t="s">
        <v>24</v>
      </c>
      <c r="E17" s="3">
        <v>493</v>
      </c>
    </row>
    <row r="18" spans="1:5" ht="15.75">
      <c r="A18" s="3"/>
      <c r="B18" s="3"/>
      <c r="C18" s="3"/>
      <c r="D18" s="3" t="s">
        <v>25</v>
      </c>
      <c r="E18" s="2">
        <v>2197</v>
      </c>
    </row>
    <row r="19" spans="1:5" ht="15.75">
      <c r="A19" s="3" t="s">
        <v>26</v>
      </c>
      <c r="B19" s="2">
        <v>5674</v>
      </c>
      <c r="C19" s="3"/>
      <c r="D19" s="3" t="s">
        <v>27</v>
      </c>
      <c r="E19" s="3">
        <v>911</v>
      </c>
    </row>
    <row r="20" spans="1:5" ht="15.75">
      <c r="A20" s="3" t="s">
        <v>28</v>
      </c>
      <c r="B20" s="2">
        <v>2398</v>
      </c>
      <c r="C20" s="3"/>
      <c r="D20" s="3" t="s">
        <v>29</v>
      </c>
      <c r="E20" s="3">
        <v>639</v>
      </c>
    </row>
    <row r="21" spans="1:5" ht="15.75">
      <c r="A21" s="3" t="s">
        <v>30</v>
      </c>
      <c r="B21" s="3">
        <v>729</v>
      </c>
      <c r="C21" s="3"/>
      <c r="D21" s="3" t="s">
        <v>31</v>
      </c>
      <c r="E21" s="2">
        <v>2645</v>
      </c>
    </row>
    <row r="22" spans="1:5" ht="15.75">
      <c r="A22" s="3" t="s">
        <v>32</v>
      </c>
      <c r="B22" s="2">
        <v>1293</v>
      </c>
      <c r="C22" s="3"/>
      <c r="D22" s="3" t="s">
        <v>33</v>
      </c>
      <c r="E22" s="3">
        <v>813</v>
      </c>
    </row>
    <row r="23" spans="1:5" ht="15.75">
      <c r="A23" s="3" t="s">
        <v>34</v>
      </c>
      <c r="B23" s="3">
        <v>493</v>
      </c>
      <c r="C23" s="3"/>
      <c r="D23" s="3" t="s">
        <v>35</v>
      </c>
      <c r="E23" s="2">
        <v>1866</v>
      </c>
    </row>
    <row r="24" spans="1:5" ht="15.75">
      <c r="A24" s="3" t="s">
        <v>36</v>
      </c>
      <c r="B24" s="3">
        <v>328</v>
      </c>
      <c r="C24" s="3"/>
      <c r="D24" s="3" t="s">
        <v>37</v>
      </c>
      <c r="E24" s="3">
        <v>724</v>
      </c>
    </row>
    <row r="25" spans="1:5" ht="15.75">
      <c r="A25" s="3"/>
      <c r="B25" s="3"/>
      <c r="C25" s="3"/>
      <c r="D25" s="3"/>
      <c r="E25" s="3"/>
    </row>
    <row r="26" spans="1:5" ht="15.75">
      <c r="A26" s="1" t="s">
        <v>38</v>
      </c>
      <c r="B26" s="2">
        <f>SUM(B28:B34)</f>
        <v>18889</v>
      </c>
      <c r="C26" s="3"/>
      <c r="D26" s="1" t="s">
        <v>39</v>
      </c>
      <c r="E26" s="4">
        <f>SUM(E28:E31)</f>
        <v>12951</v>
      </c>
    </row>
    <row r="27" spans="1:5" ht="15.75">
      <c r="A27" s="3"/>
      <c r="B27" s="3"/>
      <c r="C27" s="3"/>
      <c r="D27" s="3"/>
      <c r="E27" s="3"/>
    </row>
    <row r="28" spans="1:5" ht="15.75">
      <c r="A28" s="3" t="s">
        <v>40</v>
      </c>
      <c r="B28" s="2">
        <v>1620</v>
      </c>
      <c r="C28" s="3"/>
      <c r="D28" s="3" t="s">
        <v>41</v>
      </c>
      <c r="E28" s="3">
        <v>929</v>
      </c>
    </row>
    <row r="29" spans="1:5" ht="15.75">
      <c r="A29" s="3" t="s">
        <v>42</v>
      </c>
      <c r="B29" s="2">
        <v>1426</v>
      </c>
      <c r="C29" s="3"/>
      <c r="D29" s="3" t="s">
        <v>43</v>
      </c>
      <c r="E29" s="2">
        <v>2485</v>
      </c>
    </row>
    <row r="30" spans="1:5" ht="15.75">
      <c r="A30" s="3" t="s">
        <v>44</v>
      </c>
      <c r="B30" s="2">
        <v>1731</v>
      </c>
      <c r="C30" s="3"/>
      <c r="D30" s="3" t="s">
        <v>45</v>
      </c>
      <c r="E30" s="2">
        <v>4502</v>
      </c>
    </row>
    <row r="31" spans="1:5" ht="15.75">
      <c r="A31" s="3" t="s">
        <v>46</v>
      </c>
      <c r="B31" s="2">
        <v>6153</v>
      </c>
      <c r="C31" s="3"/>
      <c r="D31" s="3" t="s">
        <v>47</v>
      </c>
      <c r="E31" s="2">
        <v>5035</v>
      </c>
    </row>
    <row r="32" spans="1:5" ht="15.75">
      <c r="A32" s="3" t="s">
        <v>48</v>
      </c>
      <c r="B32" s="2">
        <v>1080</v>
      </c>
      <c r="C32" s="3"/>
      <c r="D32" s="3"/>
      <c r="E32" s="3" t="s">
        <v>49</v>
      </c>
    </row>
    <row r="33" spans="1:5" ht="15.75">
      <c r="A33" s="3" t="s">
        <v>50</v>
      </c>
      <c r="B33" s="2">
        <v>3407</v>
      </c>
      <c r="C33" s="3"/>
      <c r="D33" s="1" t="s">
        <v>51</v>
      </c>
      <c r="E33" s="2">
        <f>SUM(E35:E40)</f>
        <v>9205</v>
      </c>
    </row>
    <row r="34" spans="1:5" ht="15.75">
      <c r="A34" s="3" t="s">
        <v>52</v>
      </c>
      <c r="B34" s="2">
        <v>3472</v>
      </c>
      <c r="C34" s="3"/>
      <c r="D34" s="3"/>
      <c r="E34" s="3"/>
    </row>
    <row r="35" spans="1:5" ht="15.75">
      <c r="A35" s="3"/>
      <c r="B35" s="3"/>
      <c r="C35" s="3" t="s">
        <v>49</v>
      </c>
      <c r="D35" s="3" t="s">
        <v>53</v>
      </c>
      <c r="E35" s="2">
        <v>2049</v>
      </c>
    </row>
    <row r="36" spans="1:5" ht="15.75">
      <c r="A36" s="1" t="s">
        <v>54</v>
      </c>
      <c r="B36" s="2">
        <f>SUM(B38:B48,E3:E7)</f>
        <v>15015</v>
      </c>
      <c r="C36" s="3"/>
      <c r="D36" s="3" t="s">
        <v>55</v>
      </c>
      <c r="E36" s="3">
        <v>227</v>
      </c>
    </row>
    <row r="37" spans="1:5" ht="15.75">
      <c r="A37" s="3"/>
      <c r="B37" s="3"/>
      <c r="C37" s="3"/>
      <c r="D37" s="3" t="s">
        <v>56</v>
      </c>
      <c r="E37" s="2">
        <v>1823</v>
      </c>
    </row>
    <row r="38" spans="1:5" ht="15.75">
      <c r="A38" s="3" t="s">
        <v>57</v>
      </c>
      <c r="B38" s="2">
        <v>1090</v>
      </c>
      <c r="C38" s="3"/>
      <c r="D38" s="3" t="s">
        <v>58</v>
      </c>
      <c r="E38" s="2">
        <v>1506</v>
      </c>
    </row>
    <row r="39" spans="1:5" ht="15.75">
      <c r="A39" s="3" t="s">
        <v>59</v>
      </c>
      <c r="B39" s="3">
        <v>677</v>
      </c>
      <c r="C39" s="3"/>
      <c r="D39" s="3" t="s">
        <v>60</v>
      </c>
      <c r="E39" s="2">
        <v>1504</v>
      </c>
    </row>
    <row r="40" spans="1:5" ht="15.75">
      <c r="A40" s="3" t="s">
        <v>61</v>
      </c>
      <c r="B40" s="2">
        <v>1172</v>
      </c>
      <c r="C40" s="3"/>
      <c r="D40" s="3" t="s">
        <v>62</v>
      </c>
      <c r="E40" s="2">
        <v>2096</v>
      </c>
    </row>
    <row r="41" spans="1:5" ht="15.75">
      <c r="A41" s="3" t="s">
        <v>63</v>
      </c>
      <c r="B41" s="3">
        <v>616</v>
      </c>
      <c r="C41" s="3"/>
      <c r="D41" s="3"/>
      <c r="E41" s="3"/>
    </row>
    <row r="42" spans="1:5" ht="15.75">
      <c r="A42" s="3" t="s">
        <v>64</v>
      </c>
      <c r="B42" s="3">
        <v>401</v>
      </c>
      <c r="C42" s="3"/>
      <c r="D42" s="1" t="s">
        <v>65</v>
      </c>
      <c r="E42" s="2">
        <v>66958</v>
      </c>
    </row>
    <row r="43" spans="1:5" ht="15.75">
      <c r="A43" s="3" t="s">
        <v>66</v>
      </c>
      <c r="B43" s="3">
        <v>454</v>
      </c>
      <c r="C43" s="3"/>
      <c r="D43" s="3"/>
      <c r="E43" s="3"/>
    </row>
    <row r="44" spans="1:5" ht="15.75">
      <c r="A44" s="3" t="s">
        <v>67</v>
      </c>
      <c r="B44" s="3">
        <v>336</v>
      </c>
      <c r="C44" s="3"/>
      <c r="D44" s="3"/>
      <c r="E44" s="3"/>
    </row>
    <row r="45" spans="1:5" ht="15.75">
      <c r="A45" s="3" t="s">
        <v>68</v>
      </c>
      <c r="B45" s="3">
        <v>483</v>
      </c>
      <c r="C45" s="3"/>
      <c r="D45" s="1" t="s">
        <v>69</v>
      </c>
      <c r="E45" s="3"/>
    </row>
    <row r="46" spans="1:5" ht="15.75">
      <c r="A46" s="3" t="s">
        <v>70</v>
      </c>
      <c r="B46" s="3">
        <v>977</v>
      </c>
      <c r="C46" s="3"/>
      <c r="D46" s="3"/>
      <c r="E46" s="3"/>
    </row>
    <row r="47" spans="1:5" ht="15.75">
      <c r="A47" s="3" t="s">
        <v>71</v>
      </c>
      <c r="B47" s="2">
        <v>2543</v>
      </c>
      <c r="C47" s="3"/>
      <c r="D47" s="3" t="s">
        <v>72</v>
      </c>
      <c r="E47" s="2">
        <f>B3+B10+B17+B26+B36+E9+E26+E33+E42</f>
        <v>184200</v>
      </c>
    </row>
    <row r="48" spans="1:5" ht="15.75">
      <c r="A48" s="3" t="s">
        <v>73</v>
      </c>
      <c r="B48" s="3">
        <v>261</v>
      </c>
      <c r="C48" s="3"/>
      <c r="D48" s="3" t="s">
        <v>74</v>
      </c>
      <c r="E48" s="2">
        <f>E47-E42</f>
        <v>117242</v>
      </c>
    </row>
  </sheetData>
  <sheetProtection/>
  <printOptions/>
  <pageMargins left="0.7874015748031497" right="0.7874015748031497" top="0.7480314960629921" bottom="0.6299212598425197" header="0.5118110236220472" footer="0.4724409448818898"/>
  <pageSetup fitToHeight="1" fitToWidth="1" horizontalDpi="600" verticalDpi="600" orientation="portrait" paperSize="9" scale="94" r:id="rId1"/>
  <headerFooter alignWithMargins="0">
    <oddFooter>&amp;R&amp;8&amp;F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3">
      <selection activeCell="D24" sqref="D24"/>
    </sheetView>
  </sheetViews>
  <sheetFormatPr defaultColWidth="11.421875" defaultRowHeight="12.75"/>
  <cols>
    <col min="1" max="1" width="27.7109375" style="0" customWidth="1"/>
    <col min="3" max="3" width="9.8515625" style="0" customWidth="1"/>
    <col min="4" max="4" width="28.28125" style="0" customWidth="1"/>
    <col min="5" max="5" width="14.8515625" style="0" customWidth="1"/>
  </cols>
  <sheetData>
    <row r="1" spans="1:5" ht="42" customHeight="1" thickBot="1" thickTop="1">
      <c r="A1" s="5" t="s">
        <v>79</v>
      </c>
      <c r="B1" s="6"/>
      <c r="C1" s="6"/>
      <c r="D1" s="6"/>
      <c r="E1" s="7"/>
    </row>
    <row r="2" ht="20.25" customHeight="1" thickTop="1"/>
    <row r="3" spans="1:5" ht="15.75">
      <c r="A3" s="1" t="s">
        <v>1</v>
      </c>
      <c r="B3" s="2">
        <f>SUM(B5:B8)</f>
        <v>21866</v>
      </c>
      <c r="C3" s="3"/>
      <c r="D3" s="3" t="s">
        <v>2</v>
      </c>
      <c r="E3" s="2">
        <v>1953</v>
      </c>
    </row>
    <row r="4" spans="1:5" ht="15.75">
      <c r="A4" s="3"/>
      <c r="B4" s="3"/>
      <c r="C4" s="3"/>
      <c r="D4" s="3" t="s">
        <v>3</v>
      </c>
      <c r="E4" s="3">
        <v>690</v>
      </c>
    </row>
    <row r="5" spans="1:5" ht="15.75">
      <c r="A5" s="3" t="s">
        <v>4</v>
      </c>
      <c r="B5" s="2">
        <v>6962</v>
      </c>
      <c r="C5" s="3"/>
      <c r="D5" s="3" t="s">
        <v>5</v>
      </c>
      <c r="E5" s="2">
        <v>1190</v>
      </c>
    </row>
    <row r="6" spans="1:5" ht="15.75">
      <c r="A6" s="3" t="s">
        <v>6</v>
      </c>
      <c r="B6" s="2">
        <v>4346</v>
      </c>
      <c r="C6" s="3"/>
      <c r="D6" s="3" t="s">
        <v>7</v>
      </c>
      <c r="E6" s="2">
        <v>1519</v>
      </c>
    </row>
    <row r="7" spans="1:5" ht="15.75">
      <c r="A7" s="3" t="s">
        <v>8</v>
      </c>
      <c r="B7" s="2">
        <v>6332</v>
      </c>
      <c r="C7" s="3"/>
      <c r="D7" s="3" t="s">
        <v>9</v>
      </c>
      <c r="E7" s="3">
        <v>668</v>
      </c>
    </row>
    <row r="8" spans="1:5" ht="15.75">
      <c r="A8" s="3" t="s">
        <v>10</v>
      </c>
      <c r="B8" s="2">
        <v>4226</v>
      </c>
      <c r="C8" s="3"/>
      <c r="D8" s="3"/>
      <c r="E8" s="3"/>
    </row>
    <row r="9" spans="1:5" ht="15.75">
      <c r="A9" s="3"/>
      <c r="B9" s="3"/>
      <c r="C9" s="3"/>
      <c r="D9" s="1" t="s">
        <v>11</v>
      </c>
      <c r="E9" s="2">
        <f>SUM(E11:E24)</f>
        <v>16494</v>
      </c>
    </row>
    <row r="10" spans="1:5" ht="15.75">
      <c r="A10" s="1" t="s">
        <v>12</v>
      </c>
      <c r="B10" s="2">
        <f>SUM(B12:B15)</f>
        <v>12123</v>
      </c>
      <c r="C10" s="3"/>
      <c r="D10" s="3"/>
      <c r="E10" s="3"/>
    </row>
    <row r="11" spans="1:5" ht="15.75">
      <c r="A11" s="3"/>
      <c r="B11" s="3"/>
      <c r="C11" s="3"/>
      <c r="D11" s="3" t="s">
        <v>13</v>
      </c>
      <c r="E11" s="2">
        <v>1376</v>
      </c>
    </row>
    <row r="12" spans="1:5" ht="15.75">
      <c r="A12" s="3" t="s">
        <v>14</v>
      </c>
      <c r="B12" s="2">
        <v>5775</v>
      </c>
      <c r="C12" s="3"/>
      <c r="D12" s="3" t="s">
        <v>15</v>
      </c>
      <c r="E12" s="2">
        <v>1024</v>
      </c>
    </row>
    <row r="13" spans="1:5" ht="15.75">
      <c r="A13" s="3" t="s">
        <v>16</v>
      </c>
      <c r="B13" s="3">
        <v>360</v>
      </c>
      <c r="C13" s="3"/>
      <c r="D13" s="3" t="s">
        <v>17</v>
      </c>
      <c r="E13" s="2">
        <v>1236</v>
      </c>
    </row>
    <row r="14" spans="1:5" ht="15.75">
      <c r="A14" s="3" t="s">
        <v>18</v>
      </c>
      <c r="B14" s="2">
        <v>1980</v>
      </c>
      <c r="C14" s="3"/>
      <c r="D14" s="3" t="s">
        <v>19</v>
      </c>
      <c r="E14" s="3">
        <v>823</v>
      </c>
    </row>
    <row r="15" spans="1:5" ht="15.75">
      <c r="A15" s="3" t="s">
        <v>20</v>
      </c>
      <c r="B15" s="2">
        <v>4008</v>
      </c>
      <c r="C15" s="3"/>
      <c r="D15" s="3" t="s">
        <v>21</v>
      </c>
      <c r="E15" s="3">
        <v>771</v>
      </c>
    </row>
    <row r="16" spans="1:5" ht="15.75">
      <c r="A16" s="3"/>
      <c r="B16" s="3"/>
      <c r="C16" s="3"/>
      <c r="D16" s="3" t="s">
        <v>22</v>
      </c>
      <c r="E16" s="3">
        <v>974</v>
      </c>
    </row>
    <row r="17" spans="1:5" ht="15.75">
      <c r="A17" s="1" t="s">
        <v>23</v>
      </c>
      <c r="B17" s="2">
        <f>SUM(B19:B24)</f>
        <v>11058</v>
      </c>
      <c r="C17" s="3"/>
      <c r="D17" s="3" t="s">
        <v>24</v>
      </c>
      <c r="E17" s="3">
        <v>501</v>
      </c>
    </row>
    <row r="18" spans="1:5" ht="15.75">
      <c r="A18" s="3"/>
      <c r="B18" s="3"/>
      <c r="C18" s="3"/>
      <c r="D18" s="3" t="s">
        <v>25</v>
      </c>
      <c r="E18" s="2">
        <v>2185</v>
      </c>
    </row>
    <row r="19" spans="1:5" ht="15.75">
      <c r="A19" s="3" t="s">
        <v>26</v>
      </c>
      <c r="B19" s="2">
        <v>5767</v>
      </c>
      <c r="C19" s="3"/>
      <c r="D19" s="3" t="s">
        <v>27</v>
      </c>
      <c r="E19" s="3">
        <v>914</v>
      </c>
    </row>
    <row r="20" spans="1:5" ht="15.75">
      <c r="A20" s="3" t="s">
        <v>28</v>
      </c>
      <c r="B20" s="2">
        <v>2414</v>
      </c>
      <c r="C20" s="3"/>
      <c r="D20" s="3" t="s">
        <v>29</v>
      </c>
      <c r="E20" s="3">
        <v>647</v>
      </c>
    </row>
    <row r="21" spans="1:5" ht="15.75">
      <c r="A21" s="3" t="s">
        <v>30</v>
      </c>
      <c r="B21" s="3">
        <v>735</v>
      </c>
      <c r="C21" s="3"/>
      <c r="D21" s="3" t="s">
        <v>31</v>
      </c>
      <c r="E21" s="2">
        <v>2628</v>
      </c>
    </row>
    <row r="22" spans="1:5" ht="15.75">
      <c r="A22" s="3" t="s">
        <v>32</v>
      </c>
      <c r="B22" s="2">
        <v>1310</v>
      </c>
      <c r="C22" s="3"/>
      <c r="D22" s="3" t="s">
        <v>33</v>
      </c>
      <c r="E22" s="3">
        <v>809</v>
      </c>
    </row>
    <row r="23" spans="1:5" ht="15.75">
      <c r="A23" s="3" t="s">
        <v>34</v>
      </c>
      <c r="B23" s="3">
        <v>495</v>
      </c>
      <c r="C23" s="3"/>
      <c r="D23" s="3" t="s">
        <v>35</v>
      </c>
      <c r="E23" s="2">
        <v>1887</v>
      </c>
    </row>
    <row r="24" spans="1:5" ht="15.75">
      <c r="A24" s="3" t="s">
        <v>36</v>
      </c>
      <c r="B24" s="3">
        <v>337</v>
      </c>
      <c r="C24" s="3"/>
      <c r="D24" s="3" t="s">
        <v>37</v>
      </c>
      <c r="E24" s="3">
        <v>719</v>
      </c>
    </row>
    <row r="25" spans="1:5" ht="15.75">
      <c r="A25" s="3"/>
      <c r="B25" s="3"/>
      <c r="C25" s="3"/>
      <c r="D25" s="3"/>
      <c r="E25" s="3"/>
    </row>
    <row r="26" spans="1:5" ht="15.75">
      <c r="A26" s="1" t="s">
        <v>38</v>
      </c>
      <c r="B26" s="2">
        <f>SUM(B28:B34)</f>
        <v>18825</v>
      </c>
      <c r="C26" s="3"/>
      <c r="D26" s="1" t="s">
        <v>39</v>
      </c>
      <c r="E26" s="4">
        <f>SUM(E28:E31)</f>
        <v>12943</v>
      </c>
    </row>
    <row r="27" spans="1:5" ht="15.75">
      <c r="A27" s="3"/>
      <c r="B27" s="3"/>
      <c r="C27" s="3"/>
      <c r="D27" s="3"/>
      <c r="E27" s="3"/>
    </row>
    <row r="28" spans="1:5" ht="15.75">
      <c r="A28" s="3" t="s">
        <v>40</v>
      </c>
      <c r="B28" s="2">
        <v>1642</v>
      </c>
      <c r="C28" s="3"/>
      <c r="D28" s="3" t="s">
        <v>41</v>
      </c>
      <c r="E28" s="3">
        <v>932</v>
      </c>
    </row>
    <row r="29" spans="1:5" ht="15.75">
      <c r="A29" s="3" t="s">
        <v>42</v>
      </c>
      <c r="B29" s="2">
        <v>1400</v>
      </c>
      <c r="C29" s="3"/>
      <c r="D29" s="3" t="s">
        <v>43</v>
      </c>
      <c r="E29" s="2">
        <v>2516</v>
      </c>
    </row>
    <row r="30" spans="1:5" ht="15.75">
      <c r="A30" s="3" t="s">
        <v>44</v>
      </c>
      <c r="B30" s="2">
        <v>1700</v>
      </c>
      <c r="C30" s="3"/>
      <c r="D30" s="3" t="s">
        <v>45</v>
      </c>
      <c r="E30" s="2">
        <v>4494</v>
      </c>
    </row>
    <row r="31" spans="1:5" ht="15.75">
      <c r="A31" s="3" t="s">
        <v>46</v>
      </c>
      <c r="B31" s="2">
        <v>6124</v>
      </c>
      <c r="C31" s="3"/>
      <c r="D31" s="3" t="s">
        <v>47</v>
      </c>
      <c r="E31" s="2">
        <v>5001</v>
      </c>
    </row>
    <row r="32" spans="1:5" ht="15.75">
      <c r="A32" s="3" t="s">
        <v>48</v>
      </c>
      <c r="B32" s="2">
        <v>1080</v>
      </c>
      <c r="C32" s="3"/>
      <c r="D32" s="3"/>
      <c r="E32" s="3" t="s">
        <v>49</v>
      </c>
    </row>
    <row r="33" spans="1:5" ht="15.75">
      <c r="A33" s="3" t="s">
        <v>50</v>
      </c>
      <c r="B33" s="2">
        <v>3397</v>
      </c>
      <c r="C33" s="3"/>
      <c r="D33" s="1" t="s">
        <v>51</v>
      </c>
      <c r="E33" s="2">
        <f>SUM(E35:E40)</f>
        <v>9295</v>
      </c>
    </row>
    <row r="34" spans="1:5" ht="15.75">
      <c r="A34" s="3" t="s">
        <v>52</v>
      </c>
      <c r="B34" s="2">
        <v>3482</v>
      </c>
      <c r="C34" s="3"/>
      <c r="D34" s="3"/>
      <c r="E34" s="3"/>
    </row>
    <row r="35" spans="1:5" ht="15.75">
      <c r="A35" s="3"/>
      <c r="B35" s="3"/>
      <c r="C35" s="3" t="s">
        <v>49</v>
      </c>
      <c r="D35" s="3" t="s">
        <v>53</v>
      </c>
      <c r="E35" s="2">
        <v>2139</v>
      </c>
    </row>
    <row r="36" spans="1:5" ht="15.75">
      <c r="A36" s="1" t="s">
        <v>54</v>
      </c>
      <c r="B36" s="2">
        <f>SUM(B38:B48,E3:E7)</f>
        <v>15023</v>
      </c>
      <c r="C36" s="3"/>
      <c r="D36" s="3" t="s">
        <v>55</v>
      </c>
      <c r="E36" s="3">
        <v>237</v>
      </c>
    </row>
    <row r="37" spans="1:5" ht="15.75">
      <c r="A37" s="3"/>
      <c r="B37" s="3"/>
      <c r="C37" s="3"/>
      <c r="D37" s="3" t="s">
        <v>56</v>
      </c>
      <c r="E37" s="2">
        <v>1827</v>
      </c>
    </row>
    <row r="38" spans="1:5" ht="15.75">
      <c r="A38" s="3" t="s">
        <v>57</v>
      </c>
      <c r="B38" s="2">
        <v>1085</v>
      </c>
      <c r="C38" s="3"/>
      <c r="D38" s="3" t="s">
        <v>58</v>
      </c>
      <c r="E38" s="2">
        <v>1498</v>
      </c>
    </row>
    <row r="39" spans="1:5" ht="15.75">
      <c r="A39" s="3" t="s">
        <v>59</v>
      </c>
      <c r="B39" s="3">
        <v>672</v>
      </c>
      <c r="C39" s="3"/>
      <c r="D39" s="3" t="s">
        <v>60</v>
      </c>
      <c r="E39" s="2">
        <v>1493</v>
      </c>
    </row>
    <row r="40" spans="1:5" ht="15.75">
      <c r="A40" s="3" t="s">
        <v>61</v>
      </c>
      <c r="B40" s="2">
        <v>1221</v>
      </c>
      <c r="C40" s="3"/>
      <c r="D40" s="3" t="s">
        <v>62</v>
      </c>
      <c r="E40" s="2">
        <v>2101</v>
      </c>
    </row>
    <row r="41" spans="1:5" ht="15.75">
      <c r="A41" s="3" t="s">
        <v>63</v>
      </c>
      <c r="B41" s="3">
        <v>613</v>
      </c>
      <c r="C41" s="3"/>
      <c r="D41" s="3"/>
      <c r="E41" s="3"/>
    </row>
    <row r="42" spans="1:5" ht="15.75">
      <c r="A42" s="3" t="s">
        <v>64</v>
      </c>
      <c r="B42" s="3">
        <v>398</v>
      </c>
      <c r="C42" s="3"/>
      <c r="D42" s="1" t="s">
        <v>65</v>
      </c>
      <c r="E42" s="2">
        <v>66968</v>
      </c>
    </row>
    <row r="43" spans="1:5" ht="15.75">
      <c r="A43" s="3" t="s">
        <v>66</v>
      </c>
      <c r="B43" s="3">
        <v>452</v>
      </c>
      <c r="C43" s="3"/>
      <c r="D43" s="3"/>
      <c r="E43" s="3"/>
    </row>
    <row r="44" spans="1:5" ht="15.75">
      <c r="A44" s="3" t="s">
        <v>67</v>
      </c>
      <c r="B44" s="3">
        <v>339</v>
      </c>
      <c r="C44" s="3"/>
      <c r="D44" s="3"/>
      <c r="E44" s="3"/>
    </row>
    <row r="45" spans="1:5" ht="15.75">
      <c r="A45" s="3" t="s">
        <v>68</v>
      </c>
      <c r="B45" s="3">
        <v>476</v>
      </c>
      <c r="C45" s="3"/>
      <c r="D45" s="1" t="s">
        <v>69</v>
      </c>
      <c r="E45" s="3"/>
    </row>
    <row r="46" spans="1:5" ht="15.75">
      <c r="A46" s="3" t="s">
        <v>70</v>
      </c>
      <c r="B46" s="3">
        <v>977</v>
      </c>
      <c r="C46" s="3"/>
      <c r="D46" s="3"/>
      <c r="E46" s="3"/>
    </row>
    <row r="47" spans="1:5" ht="15.75">
      <c r="A47" s="3" t="s">
        <v>71</v>
      </c>
      <c r="B47" s="2">
        <v>2513</v>
      </c>
      <c r="C47" s="3"/>
      <c r="D47" s="3" t="s">
        <v>72</v>
      </c>
      <c r="E47" s="2">
        <f>B3+B10+B17+B26+B36+E9+E26+E33+E42</f>
        <v>184595</v>
      </c>
    </row>
    <row r="48" spans="1:5" ht="15.75">
      <c r="A48" s="3" t="s">
        <v>73</v>
      </c>
      <c r="B48" s="3">
        <v>257</v>
      </c>
      <c r="C48" s="3"/>
      <c r="D48" s="3" t="s">
        <v>74</v>
      </c>
      <c r="E48" s="2">
        <f>E47-E42</f>
        <v>117627</v>
      </c>
    </row>
  </sheetData>
  <sheetProtection/>
  <printOptions/>
  <pageMargins left="0.7874015748031497" right="0.7874015748031497" top="0.7480314960629921" bottom="0.6299212598425197" header="0.5118110236220472" footer="0.4724409448818898"/>
  <pageSetup fitToHeight="1" fitToWidth="1" horizontalDpi="600" verticalDpi="600" orientation="portrait" paperSize="9" scale="94" r:id="rId1"/>
  <headerFooter alignWithMargins="0">
    <oddFooter>&amp;R&amp;8&amp;F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6">
      <selection activeCell="D24" sqref="D24"/>
    </sheetView>
  </sheetViews>
  <sheetFormatPr defaultColWidth="11.421875" defaultRowHeight="12.75"/>
  <cols>
    <col min="1" max="1" width="27.7109375" style="0" customWidth="1"/>
    <col min="3" max="3" width="9.8515625" style="0" customWidth="1"/>
    <col min="4" max="4" width="28.28125" style="0" customWidth="1"/>
    <col min="5" max="5" width="14.8515625" style="0" customWidth="1"/>
  </cols>
  <sheetData>
    <row r="1" spans="1:5" ht="42" customHeight="1" thickBot="1" thickTop="1">
      <c r="A1" s="5" t="s">
        <v>78</v>
      </c>
      <c r="B1" s="6"/>
      <c r="C1" s="6"/>
      <c r="D1" s="6"/>
      <c r="E1" s="7"/>
    </row>
    <row r="2" ht="20.25" customHeight="1" thickTop="1"/>
    <row r="3" spans="1:5" ht="15.75">
      <c r="A3" s="1" t="s">
        <v>1</v>
      </c>
      <c r="B3" s="2">
        <f>SUM(B5:B8)</f>
        <v>22020</v>
      </c>
      <c r="C3" s="3"/>
      <c r="D3" s="3" t="s">
        <v>2</v>
      </c>
      <c r="E3" s="2">
        <v>1940</v>
      </c>
    </row>
    <row r="4" spans="1:5" ht="15.75">
      <c r="A4" s="3"/>
      <c r="B4" s="3"/>
      <c r="C4" s="3"/>
      <c r="D4" s="3" t="s">
        <v>3</v>
      </c>
      <c r="E4" s="3">
        <v>670</v>
      </c>
    </row>
    <row r="5" spans="1:5" ht="15.75">
      <c r="A5" s="3" t="s">
        <v>4</v>
      </c>
      <c r="B5" s="2">
        <v>7058</v>
      </c>
      <c r="C5" s="3"/>
      <c r="D5" s="3" t="s">
        <v>5</v>
      </c>
      <c r="E5" s="2">
        <v>1214</v>
      </c>
    </row>
    <row r="6" spans="1:5" ht="15.75">
      <c r="A6" s="3" t="s">
        <v>6</v>
      </c>
      <c r="B6" s="2">
        <v>4357</v>
      </c>
      <c r="C6" s="3"/>
      <c r="D6" s="3" t="s">
        <v>7</v>
      </c>
      <c r="E6" s="2">
        <v>1532</v>
      </c>
    </row>
    <row r="7" spans="1:5" ht="15.75">
      <c r="A7" s="3" t="s">
        <v>8</v>
      </c>
      <c r="B7" s="2">
        <v>6360</v>
      </c>
      <c r="C7" s="3"/>
      <c r="D7" s="3" t="s">
        <v>9</v>
      </c>
      <c r="E7" s="3">
        <v>670</v>
      </c>
    </row>
    <row r="8" spans="1:5" ht="15.75">
      <c r="A8" s="3" t="s">
        <v>10</v>
      </c>
      <c r="B8" s="2">
        <v>4245</v>
      </c>
      <c r="C8" s="3"/>
      <c r="D8" s="3"/>
      <c r="E8" s="3"/>
    </row>
    <row r="9" spans="1:5" ht="15.75">
      <c r="A9" s="3"/>
      <c r="B9" s="3"/>
      <c r="C9" s="3"/>
      <c r="D9" s="1" t="s">
        <v>11</v>
      </c>
      <c r="E9" s="2">
        <f>SUM(E11:E24)</f>
        <v>16536</v>
      </c>
    </row>
    <row r="10" spans="1:5" ht="15.75">
      <c r="A10" s="1" t="s">
        <v>12</v>
      </c>
      <c r="B10" s="2">
        <f>SUM(B12:B15)</f>
        <v>12055</v>
      </c>
      <c r="C10" s="3"/>
      <c r="D10" s="3"/>
      <c r="E10" s="3"/>
    </row>
    <row r="11" spans="1:5" ht="15.75">
      <c r="A11" s="3"/>
      <c r="B11" s="3"/>
      <c r="C11" s="3"/>
      <c r="D11" s="3" t="s">
        <v>13</v>
      </c>
      <c r="E11" s="2">
        <v>1376</v>
      </c>
    </row>
    <row r="12" spans="1:5" ht="15.75">
      <c r="A12" s="3" t="s">
        <v>14</v>
      </c>
      <c r="B12" s="2">
        <v>5717</v>
      </c>
      <c r="C12" s="3"/>
      <c r="D12" s="3" t="s">
        <v>15</v>
      </c>
      <c r="E12" s="2">
        <v>1029</v>
      </c>
    </row>
    <row r="13" spans="1:5" ht="15.75">
      <c r="A13" s="3" t="s">
        <v>16</v>
      </c>
      <c r="B13" s="3">
        <v>372</v>
      </c>
      <c r="C13" s="3"/>
      <c r="D13" s="3" t="s">
        <v>17</v>
      </c>
      <c r="E13" s="2">
        <v>1237</v>
      </c>
    </row>
    <row r="14" spans="1:5" ht="15.75">
      <c r="A14" s="3" t="s">
        <v>18</v>
      </c>
      <c r="B14" s="2">
        <v>1987</v>
      </c>
      <c r="C14" s="3"/>
      <c r="D14" s="3" t="s">
        <v>19</v>
      </c>
      <c r="E14" s="3">
        <v>822</v>
      </c>
    </row>
    <row r="15" spans="1:5" ht="15.75">
      <c r="A15" s="3" t="s">
        <v>20</v>
      </c>
      <c r="B15" s="2">
        <v>3979</v>
      </c>
      <c r="C15" s="3"/>
      <c r="D15" s="3" t="s">
        <v>21</v>
      </c>
      <c r="E15" s="3">
        <v>761</v>
      </c>
    </row>
    <row r="16" spans="1:5" ht="15.75">
      <c r="A16" s="3"/>
      <c r="B16" s="3"/>
      <c r="C16" s="3"/>
      <c r="D16" s="3" t="s">
        <v>22</v>
      </c>
      <c r="E16" s="3">
        <v>983</v>
      </c>
    </row>
    <row r="17" spans="1:5" ht="15.75">
      <c r="A17" s="1" t="s">
        <v>23</v>
      </c>
      <c r="B17" s="2">
        <f>SUM(B19:B24)</f>
        <v>11124</v>
      </c>
      <c r="C17" s="3"/>
      <c r="D17" s="3" t="s">
        <v>24</v>
      </c>
      <c r="E17" s="3">
        <v>496</v>
      </c>
    </row>
    <row r="18" spans="1:5" ht="15.75">
      <c r="A18" s="3"/>
      <c r="B18" s="3"/>
      <c r="C18" s="3"/>
      <c r="D18" s="3" t="s">
        <v>25</v>
      </c>
      <c r="E18" s="2">
        <v>2184</v>
      </c>
    </row>
    <row r="19" spans="1:5" ht="15.75">
      <c r="A19" s="3" t="s">
        <v>26</v>
      </c>
      <c r="B19" s="2">
        <v>5774</v>
      </c>
      <c r="C19" s="3"/>
      <c r="D19" s="3" t="s">
        <v>27</v>
      </c>
      <c r="E19" s="3">
        <v>941</v>
      </c>
    </row>
    <row r="20" spans="1:5" ht="15.75">
      <c r="A20" s="3" t="s">
        <v>28</v>
      </c>
      <c r="B20" s="2">
        <v>2436</v>
      </c>
      <c r="C20" s="3"/>
      <c r="D20" s="3" t="s">
        <v>29</v>
      </c>
      <c r="E20" s="3">
        <v>639</v>
      </c>
    </row>
    <row r="21" spans="1:5" ht="15.75">
      <c r="A21" s="3" t="s">
        <v>30</v>
      </c>
      <c r="B21" s="3">
        <v>752</v>
      </c>
      <c r="C21" s="3"/>
      <c r="D21" s="3" t="s">
        <v>31</v>
      </c>
      <c r="E21" s="2">
        <v>2629</v>
      </c>
    </row>
    <row r="22" spans="1:5" ht="15.75">
      <c r="A22" s="3" t="s">
        <v>32</v>
      </c>
      <c r="B22" s="2">
        <v>1310</v>
      </c>
      <c r="C22" s="3"/>
      <c r="D22" s="3" t="s">
        <v>33</v>
      </c>
      <c r="E22" s="3">
        <v>816</v>
      </c>
    </row>
    <row r="23" spans="1:5" ht="15.75">
      <c r="A23" s="3" t="s">
        <v>34</v>
      </c>
      <c r="B23" s="3">
        <v>502</v>
      </c>
      <c r="C23" s="3"/>
      <c r="D23" s="3" t="s">
        <v>35</v>
      </c>
      <c r="E23" s="2">
        <v>1903</v>
      </c>
    </row>
    <row r="24" spans="1:5" ht="15.75">
      <c r="A24" s="3" t="s">
        <v>36</v>
      </c>
      <c r="B24" s="3">
        <v>350</v>
      </c>
      <c r="C24" s="3"/>
      <c r="D24" s="3" t="s">
        <v>37</v>
      </c>
      <c r="E24" s="3">
        <v>720</v>
      </c>
    </row>
    <row r="25" spans="1:5" ht="15.75">
      <c r="A25" s="3"/>
      <c r="B25" s="3"/>
      <c r="C25" s="3"/>
      <c r="D25" s="3"/>
      <c r="E25" s="3"/>
    </row>
    <row r="26" spans="1:5" ht="15.75">
      <c r="A26" s="1" t="s">
        <v>38</v>
      </c>
      <c r="B26" s="2">
        <f>SUM(B28:B34)</f>
        <v>18855</v>
      </c>
      <c r="C26" s="3"/>
      <c r="D26" s="1" t="s">
        <v>39</v>
      </c>
      <c r="E26" s="4">
        <f>SUM(E28:E31)</f>
        <v>12989</v>
      </c>
    </row>
    <row r="27" spans="1:5" ht="15.75">
      <c r="A27" s="3"/>
      <c r="B27" s="3"/>
      <c r="C27" s="3"/>
      <c r="D27" s="3"/>
      <c r="E27" s="3"/>
    </row>
    <row r="28" spans="1:5" ht="15.75">
      <c r="A28" s="3" t="s">
        <v>40</v>
      </c>
      <c r="B28" s="2">
        <v>1643</v>
      </c>
      <c r="C28" s="3"/>
      <c r="D28" s="3" t="s">
        <v>41</v>
      </c>
      <c r="E28" s="3">
        <v>933</v>
      </c>
    </row>
    <row r="29" spans="1:5" ht="15.75">
      <c r="A29" s="3" t="s">
        <v>42</v>
      </c>
      <c r="B29" s="2">
        <v>1412</v>
      </c>
      <c r="C29" s="3"/>
      <c r="D29" s="3" t="s">
        <v>43</v>
      </c>
      <c r="E29" s="2">
        <v>2537</v>
      </c>
    </row>
    <row r="30" spans="1:5" ht="15.75">
      <c r="A30" s="3" t="s">
        <v>44</v>
      </c>
      <c r="B30" s="2">
        <v>1730</v>
      </c>
      <c r="C30" s="3"/>
      <c r="D30" s="3" t="s">
        <v>45</v>
      </c>
      <c r="E30" s="2">
        <v>4519</v>
      </c>
    </row>
    <row r="31" spans="1:5" ht="15.75">
      <c r="A31" s="3" t="s">
        <v>46</v>
      </c>
      <c r="B31" s="2">
        <v>6122</v>
      </c>
      <c r="C31" s="3"/>
      <c r="D31" s="3" t="s">
        <v>47</v>
      </c>
      <c r="E31" s="2">
        <v>5000</v>
      </c>
    </row>
    <row r="32" spans="1:5" ht="15.75">
      <c r="A32" s="3" t="s">
        <v>48</v>
      </c>
      <c r="B32" s="2">
        <v>1079</v>
      </c>
      <c r="C32" s="3"/>
      <c r="D32" s="3"/>
      <c r="E32" s="3" t="s">
        <v>49</v>
      </c>
    </row>
    <row r="33" spans="1:5" ht="15.75">
      <c r="A33" s="3" t="s">
        <v>50</v>
      </c>
      <c r="B33" s="2">
        <v>3423</v>
      </c>
      <c r="C33" s="3"/>
      <c r="D33" s="1" t="s">
        <v>51</v>
      </c>
      <c r="E33" s="2">
        <f>SUM(E35:E40)</f>
        <v>9295</v>
      </c>
    </row>
    <row r="34" spans="1:5" ht="15.75">
      <c r="A34" s="3" t="s">
        <v>52</v>
      </c>
      <c r="B34" s="2">
        <v>3446</v>
      </c>
      <c r="C34" s="3"/>
      <c r="D34" s="3"/>
      <c r="E34" s="3"/>
    </row>
    <row r="35" spans="1:5" ht="15.75">
      <c r="A35" s="3"/>
      <c r="B35" s="3"/>
      <c r="C35" s="3" t="s">
        <v>49</v>
      </c>
      <c r="D35" s="3" t="s">
        <v>53</v>
      </c>
      <c r="E35" s="2">
        <v>2151</v>
      </c>
    </row>
    <row r="36" spans="1:5" ht="15.75">
      <c r="A36" s="1" t="s">
        <v>54</v>
      </c>
      <c r="B36" s="2">
        <f>SUM(B38:B48,E3:E7)</f>
        <v>15071</v>
      </c>
      <c r="C36" s="3"/>
      <c r="D36" s="3" t="s">
        <v>55</v>
      </c>
      <c r="E36" s="3">
        <v>239</v>
      </c>
    </row>
    <row r="37" spans="1:5" ht="15.75">
      <c r="A37" s="3"/>
      <c r="B37" s="3"/>
      <c r="C37" s="3"/>
      <c r="D37" s="3" t="s">
        <v>56</v>
      </c>
      <c r="E37" s="2">
        <v>1841</v>
      </c>
    </row>
    <row r="38" spans="1:5" ht="15.75">
      <c r="A38" s="3" t="s">
        <v>57</v>
      </c>
      <c r="B38" s="2">
        <v>1093</v>
      </c>
      <c r="C38" s="3"/>
      <c r="D38" s="3" t="s">
        <v>58</v>
      </c>
      <c r="E38" s="2">
        <v>1509</v>
      </c>
    </row>
    <row r="39" spans="1:5" ht="15.75">
      <c r="A39" s="3" t="s">
        <v>59</v>
      </c>
      <c r="B39" s="3">
        <v>674</v>
      </c>
      <c r="C39" s="3"/>
      <c r="D39" s="3" t="s">
        <v>60</v>
      </c>
      <c r="E39" s="2">
        <v>1476</v>
      </c>
    </row>
    <row r="40" spans="1:5" ht="15.75">
      <c r="A40" s="3" t="s">
        <v>61</v>
      </c>
      <c r="B40" s="2">
        <v>1227</v>
      </c>
      <c r="C40" s="3"/>
      <c r="D40" s="3" t="s">
        <v>62</v>
      </c>
      <c r="E40" s="2">
        <v>2079</v>
      </c>
    </row>
    <row r="41" spans="1:5" ht="15.75">
      <c r="A41" s="3" t="s">
        <v>63</v>
      </c>
      <c r="B41" s="3">
        <v>609</v>
      </c>
      <c r="C41" s="3"/>
      <c r="D41" s="3"/>
      <c r="E41" s="3"/>
    </row>
    <row r="42" spans="1:5" ht="15.75">
      <c r="A42" s="3" t="s">
        <v>64</v>
      </c>
      <c r="B42" s="3">
        <v>401</v>
      </c>
      <c r="C42" s="3"/>
      <c r="D42" s="1" t="s">
        <v>65</v>
      </c>
      <c r="E42" s="2">
        <v>66852</v>
      </c>
    </row>
    <row r="43" spans="1:5" ht="15.75">
      <c r="A43" s="3" t="s">
        <v>66</v>
      </c>
      <c r="B43" s="3">
        <v>461</v>
      </c>
      <c r="C43" s="3"/>
      <c r="D43" s="3"/>
      <c r="E43" s="3"/>
    </row>
    <row r="44" spans="1:5" ht="15.75">
      <c r="A44" s="3" t="s">
        <v>67</v>
      </c>
      <c r="B44" s="3">
        <v>340</v>
      </c>
      <c r="C44" s="3"/>
      <c r="D44" s="3"/>
      <c r="E44" s="3"/>
    </row>
    <row r="45" spans="1:5" ht="15.75">
      <c r="A45" s="3" t="s">
        <v>68</v>
      </c>
      <c r="B45" s="3">
        <v>475</v>
      </c>
      <c r="C45" s="3"/>
      <c r="D45" s="1" t="s">
        <v>69</v>
      </c>
      <c r="E45" s="3"/>
    </row>
    <row r="46" spans="1:5" ht="15.75">
      <c r="A46" s="3" t="s">
        <v>70</v>
      </c>
      <c r="B46" s="3">
        <v>973</v>
      </c>
      <c r="C46" s="3"/>
      <c r="D46" s="3"/>
      <c r="E46" s="3"/>
    </row>
    <row r="47" spans="1:5" ht="15.75">
      <c r="A47" s="3" t="s">
        <v>71</v>
      </c>
      <c r="B47" s="2">
        <v>2538</v>
      </c>
      <c r="C47" s="3"/>
      <c r="D47" s="3" t="s">
        <v>72</v>
      </c>
      <c r="E47" s="2">
        <f>B3+B10+B17+B26+B36+E9+E26+E33+E42</f>
        <v>184797</v>
      </c>
    </row>
    <row r="48" spans="1:5" ht="15.75">
      <c r="A48" s="3" t="s">
        <v>73</v>
      </c>
      <c r="B48" s="3">
        <v>254</v>
      </c>
      <c r="C48" s="3"/>
      <c r="D48" s="3" t="s">
        <v>74</v>
      </c>
      <c r="E48" s="2">
        <f>E47-E42</f>
        <v>117945</v>
      </c>
    </row>
  </sheetData>
  <sheetProtection/>
  <printOptions/>
  <pageMargins left="0.7874015748031497" right="0.7874015748031497" top="0.7480314960629921" bottom="0.6299212598425197" header="0.5118110236220472" footer="0.4724409448818898"/>
  <pageSetup fitToHeight="1" fitToWidth="1" horizontalDpi="600" verticalDpi="600" orientation="portrait" paperSize="9" scale="94" r:id="rId1"/>
  <headerFooter alignWithMargins="0">
    <oddFooter>&amp;R&amp;8&amp;F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3">
      <selection activeCell="D24" sqref="D24"/>
    </sheetView>
  </sheetViews>
  <sheetFormatPr defaultColWidth="11.421875" defaultRowHeight="12.75"/>
  <cols>
    <col min="1" max="1" width="27.7109375" style="0" customWidth="1"/>
    <col min="3" max="3" width="9.8515625" style="0" customWidth="1"/>
    <col min="4" max="4" width="28.28125" style="0" customWidth="1"/>
    <col min="5" max="5" width="14.8515625" style="0" customWidth="1"/>
  </cols>
  <sheetData>
    <row r="1" spans="1:5" ht="42" customHeight="1" thickBot="1" thickTop="1">
      <c r="A1" s="5" t="s">
        <v>81</v>
      </c>
      <c r="B1" s="6"/>
      <c r="C1" s="6"/>
      <c r="D1" s="6"/>
      <c r="E1" s="7"/>
    </row>
    <row r="2" ht="20.25" customHeight="1" thickTop="1"/>
    <row r="3" spans="1:5" ht="15.75">
      <c r="A3" s="1" t="s">
        <v>1</v>
      </c>
      <c r="B3" s="2">
        <f>SUM(B5:B8)</f>
        <v>22289</v>
      </c>
      <c r="C3" s="3"/>
      <c r="D3" s="3" t="s">
        <v>2</v>
      </c>
      <c r="E3" s="2">
        <v>1925</v>
      </c>
    </row>
    <row r="4" spans="1:5" ht="15.75">
      <c r="A4" s="3"/>
      <c r="B4" s="3"/>
      <c r="C4" s="3"/>
      <c r="D4" s="3" t="s">
        <v>3</v>
      </c>
      <c r="E4" s="3">
        <v>680</v>
      </c>
    </row>
    <row r="5" spans="1:5" ht="15.75">
      <c r="A5" s="3" t="s">
        <v>4</v>
      </c>
      <c r="B5" s="2">
        <v>7159</v>
      </c>
      <c r="C5" s="3"/>
      <c r="D5" s="3" t="s">
        <v>5</v>
      </c>
      <c r="E5" s="2">
        <v>1228</v>
      </c>
    </row>
    <row r="6" spans="1:5" ht="15.75">
      <c r="A6" s="3" t="s">
        <v>6</v>
      </c>
      <c r="B6" s="2">
        <v>4433</v>
      </c>
      <c r="C6" s="3"/>
      <c r="D6" s="3" t="s">
        <v>7</v>
      </c>
      <c r="E6" s="2">
        <v>1567</v>
      </c>
    </row>
    <row r="7" spans="1:5" ht="15.75">
      <c r="A7" s="3" t="s">
        <v>8</v>
      </c>
      <c r="B7" s="2">
        <v>6399</v>
      </c>
      <c r="C7" s="3"/>
      <c r="D7" s="3" t="s">
        <v>9</v>
      </c>
      <c r="E7" s="3">
        <v>660</v>
      </c>
    </row>
    <row r="8" spans="1:5" ht="15.75">
      <c r="A8" s="3" t="s">
        <v>10</v>
      </c>
      <c r="B8" s="2">
        <v>4298</v>
      </c>
      <c r="C8" s="3"/>
      <c r="D8" s="3"/>
      <c r="E8" s="3"/>
    </row>
    <row r="9" spans="1:5" ht="15.75">
      <c r="A9" s="3"/>
      <c r="B9" s="3"/>
      <c r="C9" s="3"/>
      <c r="D9" s="1" t="s">
        <v>11</v>
      </c>
      <c r="E9" s="2">
        <f>SUM(E11:E24)</f>
        <v>16531</v>
      </c>
    </row>
    <row r="10" spans="1:5" ht="15.75">
      <c r="A10" s="1" t="s">
        <v>12</v>
      </c>
      <c r="B10" s="2">
        <f>SUM(B12:B15)</f>
        <v>12050</v>
      </c>
      <c r="C10" s="3"/>
      <c r="D10" s="3"/>
      <c r="E10" s="3"/>
    </row>
    <row r="11" spans="1:5" ht="15.75">
      <c r="A11" s="3"/>
      <c r="B11" s="3"/>
      <c r="C11" s="3"/>
      <c r="D11" s="3" t="s">
        <v>13</v>
      </c>
      <c r="E11" s="2">
        <v>1363</v>
      </c>
    </row>
    <row r="12" spans="1:5" ht="15.75">
      <c r="A12" s="3" t="s">
        <v>14</v>
      </c>
      <c r="B12" s="2">
        <v>5758</v>
      </c>
      <c r="C12" s="3"/>
      <c r="D12" s="3" t="s">
        <v>15</v>
      </c>
      <c r="E12" s="2">
        <v>1028</v>
      </c>
    </row>
    <row r="13" spans="1:5" ht="15.75">
      <c r="A13" s="3" t="s">
        <v>16</v>
      </c>
      <c r="B13" s="3">
        <v>372</v>
      </c>
      <c r="C13" s="3"/>
      <c r="D13" s="3" t="s">
        <v>17</v>
      </c>
      <c r="E13" s="2">
        <v>1252</v>
      </c>
    </row>
    <row r="14" spans="1:5" ht="15.75">
      <c r="A14" s="3" t="s">
        <v>18</v>
      </c>
      <c r="B14" s="2">
        <v>1966</v>
      </c>
      <c r="C14" s="3"/>
      <c r="D14" s="3" t="s">
        <v>19</v>
      </c>
      <c r="E14" s="3">
        <v>823</v>
      </c>
    </row>
    <row r="15" spans="1:5" ht="15.75">
      <c r="A15" s="3" t="s">
        <v>20</v>
      </c>
      <c r="B15" s="2">
        <v>3954</v>
      </c>
      <c r="C15" s="3"/>
      <c r="D15" s="3" t="s">
        <v>21</v>
      </c>
      <c r="E15" s="3">
        <v>766</v>
      </c>
    </row>
    <row r="16" spans="1:5" ht="15.75">
      <c r="A16" s="3"/>
      <c r="B16" s="3"/>
      <c r="C16" s="3"/>
      <c r="D16" s="3" t="s">
        <v>22</v>
      </c>
      <c r="E16" s="3">
        <v>980</v>
      </c>
    </row>
    <row r="17" spans="1:5" ht="15.75">
      <c r="A17" s="1" t="s">
        <v>23</v>
      </c>
      <c r="B17" s="2">
        <f>SUM(B19:B24)</f>
        <v>11118</v>
      </c>
      <c r="C17" s="3"/>
      <c r="D17" s="3" t="s">
        <v>24</v>
      </c>
      <c r="E17" s="3">
        <v>489</v>
      </c>
    </row>
    <row r="18" spans="1:5" ht="15.75">
      <c r="A18" s="3"/>
      <c r="B18" s="3"/>
      <c r="C18" s="3"/>
      <c r="D18" s="3" t="s">
        <v>25</v>
      </c>
      <c r="E18" s="2">
        <v>2167</v>
      </c>
    </row>
    <row r="19" spans="1:5" ht="15.75">
      <c r="A19" s="3" t="s">
        <v>26</v>
      </c>
      <c r="B19" s="2">
        <v>5782</v>
      </c>
      <c r="C19" s="3"/>
      <c r="D19" s="3" t="s">
        <v>27</v>
      </c>
      <c r="E19" s="3">
        <v>942</v>
      </c>
    </row>
    <row r="20" spans="1:5" ht="15.75">
      <c r="A20" s="3" t="s">
        <v>28</v>
      </c>
      <c r="B20" s="2">
        <v>2412</v>
      </c>
      <c r="C20" s="3"/>
      <c r="D20" s="3" t="s">
        <v>29</v>
      </c>
      <c r="E20" s="3">
        <v>628</v>
      </c>
    </row>
    <row r="21" spans="1:5" ht="15.75">
      <c r="A21" s="3" t="s">
        <v>30</v>
      </c>
      <c r="B21" s="3">
        <v>736</v>
      </c>
      <c r="C21" s="3"/>
      <c r="D21" s="3" t="s">
        <v>31</v>
      </c>
      <c r="E21" s="2">
        <v>2628</v>
      </c>
    </row>
    <row r="22" spans="1:5" ht="15.75">
      <c r="A22" s="3" t="s">
        <v>32</v>
      </c>
      <c r="B22" s="2">
        <v>1326</v>
      </c>
      <c r="C22" s="3"/>
      <c r="D22" s="3" t="s">
        <v>33</v>
      </c>
      <c r="E22" s="3">
        <v>816</v>
      </c>
    </row>
    <row r="23" spans="1:5" ht="15.75">
      <c r="A23" s="3" t="s">
        <v>34</v>
      </c>
      <c r="B23" s="3">
        <v>509</v>
      </c>
      <c r="C23" s="3"/>
      <c r="D23" s="3" t="s">
        <v>35</v>
      </c>
      <c r="E23" s="2">
        <v>1902</v>
      </c>
    </row>
    <row r="24" spans="1:5" ht="15.75">
      <c r="A24" s="3" t="s">
        <v>36</v>
      </c>
      <c r="B24" s="3">
        <v>353</v>
      </c>
      <c r="C24" s="3"/>
      <c r="D24" s="3" t="s">
        <v>37</v>
      </c>
      <c r="E24" s="3">
        <v>747</v>
      </c>
    </row>
    <row r="25" spans="1:5" ht="15.75">
      <c r="A25" s="3"/>
      <c r="B25" s="3"/>
      <c r="C25" s="3"/>
      <c r="D25" s="3"/>
      <c r="E25" s="3"/>
    </row>
    <row r="26" spans="1:5" ht="15.75">
      <c r="A26" s="1" t="s">
        <v>38</v>
      </c>
      <c r="B26" s="2">
        <f>SUM(B28:B34)</f>
        <v>18976</v>
      </c>
      <c r="C26" s="3"/>
      <c r="D26" s="1" t="s">
        <v>39</v>
      </c>
      <c r="E26" s="4">
        <f>SUM(E28:E31)</f>
        <v>13008</v>
      </c>
    </row>
    <row r="27" spans="1:5" ht="15.75">
      <c r="A27" s="3"/>
      <c r="B27" s="3"/>
      <c r="C27" s="3"/>
      <c r="D27" s="3"/>
      <c r="E27" s="3"/>
    </row>
    <row r="28" spans="1:5" ht="15.75">
      <c r="A28" s="3" t="s">
        <v>40</v>
      </c>
      <c r="B28" s="2">
        <v>1646</v>
      </c>
      <c r="C28" s="3"/>
      <c r="D28" s="3" t="s">
        <v>41</v>
      </c>
      <c r="E28" s="3">
        <v>931</v>
      </c>
    </row>
    <row r="29" spans="1:5" ht="15.75">
      <c r="A29" s="3" t="s">
        <v>42</v>
      </c>
      <c r="B29" s="2">
        <v>1424</v>
      </c>
      <c r="C29" s="3"/>
      <c r="D29" s="3" t="s">
        <v>43</v>
      </c>
      <c r="E29" s="2">
        <v>2568</v>
      </c>
    </row>
    <row r="30" spans="1:5" ht="15.75">
      <c r="A30" s="3" t="s">
        <v>44</v>
      </c>
      <c r="B30" s="2">
        <v>1736</v>
      </c>
      <c r="C30" s="3"/>
      <c r="D30" s="3" t="s">
        <v>45</v>
      </c>
      <c r="E30" s="2">
        <v>4555</v>
      </c>
    </row>
    <row r="31" spans="1:5" ht="15.75">
      <c r="A31" s="3" t="s">
        <v>46</v>
      </c>
      <c r="B31" s="2">
        <v>6152</v>
      </c>
      <c r="C31" s="3"/>
      <c r="D31" s="3" t="s">
        <v>47</v>
      </c>
      <c r="E31" s="2">
        <v>4954</v>
      </c>
    </row>
    <row r="32" spans="1:5" ht="15.75">
      <c r="A32" s="3" t="s">
        <v>48</v>
      </c>
      <c r="B32" s="2">
        <v>1097</v>
      </c>
      <c r="C32" s="3"/>
      <c r="D32" s="3"/>
      <c r="E32" s="3" t="s">
        <v>49</v>
      </c>
    </row>
    <row r="33" spans="1:5" ht="15.75">
      <c r="A33" s="3" t="s">
        <v>50</v>
      </c>
      <c r="B33" s="2">
        <v>3467</v>
      </c>
      <c r="C33" s="3"/>
      <c r="D33" s="1" t="s">
        <v>51</v>
      </c>
      <c r="E33" s="2">
        <f>SUM(E35:E40)</f>
        <v>9387</v>
      </c>
    </row>
    <row r="34" spans="1:5" ht="15.75">
      <c r="A34" s="3" t="s">
        <v>52</v>
      </c>
      <c r="B34" s="2">
        <v>3454</v>
      </c>
      <c r="C34" s="3"/>
      <c r="D34" s="3"/>
      <c r="E34" s="3"/>
    </row>
    <row r="35" spans="1:5" ht="15.75">
      <c r="A35" s="3"/>
      <c r="B35" s="3"/>
      <c r="C35" s="3" t="s">
        <v>49</v>
      </c>
      <c r="D35" s="3" t="s">
        <v>53</v>
      </c>
      <c r="E35" s="2">
        <v>2168</v>
      </c>
    </row>
    <row r="36" spans="1:5" ht="15.75">
      <c r="A36" s="1" t="s">
        <v>54</v>
      </c>
      <c r="B36" s="2">
        <f>SUM(B38:B48,E3:E7)</f>
        <v>15150</v>
      </c>
      <c r="C36" s="3"/>
      <c r="D36" s="3" t="s">
        <v>55</v>
      </c>
      <c r="E36" s="3">
        <v>247</v>
      </c>
    </row>
    <row r="37" spans="1:5" ht="15.75">
      <c r="A37" s="3"/>
      <c r="B37" s="3"/>
      <c r="C37" s="3"/>
      <c r="D37" s="3" t="s">
        <v>56</v>
      </c>
      <c r="E37" s="2">
        <v>1866</v>
      </c>
    </row>
    <row r="38" spans="1:5" ht="15.75">
      <c r="A38" s="3" t="s">
        <v>57</v>
      </c>
      <c r="B38" s="2">
        <v>1103</v>
      </c>
      <c r="C38" s="3"/>
      <c r="D38" s="3" t="s">
        <v>58</v>
      </c>
      <c r="E38" s="2">
        <v>1528</v>
      </c>
    </row>
    <row r="39" spans="1:5" ht="15.75">
      <c r="A39" s="3" t="s">
        <v>59</v>
      </c>
      <c r="B39" s="3">
        <v>674</v>
      </c>
      <c r="C39" s="3"/>
      <c r="D39" s="3" t="s">
        <v>60</v>
      </c>
      <c r="E39" s="2">
        <v>1511</v>
      </c>
    </row>
    <row r="40" spans="1:5" ht="15.75">
      <c r="A40" s="3" t="s">
        <v>61</v>
      </c>
      <c r="B40" s="2">
        <v>1229</v>
      </c>
      <c r="C40" s="3"/>
      <c r="D40" s="3" t="s">
        <v>62</v>
      </c>
      <c r="E40" s="2">
        <v>2067</v>
      </c>
    </row>
    <row r="41" spans="1:5" ht="15.75">
      <c r="A41" s="3" t="s">
        <v>63</v>
      </c>
      <c r="B41" s="3">
        <v>627</v>
      </c>
      <c r="C41" s="3"/>
      <c r="D41" s="3"/>
      <c r="E41" s="3"/>
    </row>
    <row r="42" spans="1:5" ht="15.75">
      <c r="A42" s="3" t="s">
        <v>64</v>
      </c>
      <c r="B42" s="3">
        <v>424</v>
      </c>
      <c r="C42" s="3"/>
      <c r="D42" s="1" t="s">
        <v>65</v>
      </c>
      <c r="E42" s="2">
        <v>66956</v>
      </c>
    </row>
    <row r="43" spans="1:5" ht="15.75">
      <c r="A43" s="3" t="s">
        <v>66</v>
      </c>
      <c r="B43" s="3">
        <v>456</v>
      </c>
      <c r="C43" s="3"/>
      <c r="D43" s="3"/>
      <c r="E43" s="3"/>
    </row>
    <row r="44" spans="1:5" ht="15.75">
      <c r="A44" s="3" t="s">
        <v>67</v>
      </c>
      <c r="B44" s="3">
        <v>332</v>
      </c>
      <c r="C44" s="3"/>
      <c r="D44" s="3"/>
      <c r="E44" s="3"/>
    </row>
    <row r="45" spans="1:5" ht="15.75">
      <c r="A45" s="3" t="s">
        <v>68</v>
      </c>
      <c r="B45" s="3">
        <v>472</v>
      </c>
      <c r="C45" s="3"/>
      <c r="D45" s="1" t="s">
        <v>69</v>
      </c>
      <c r="E45" s="3"/>
    </row>
    <row r="46" spans="1:5" ht="15.75">
      <c r="A46" s="3" t="s">
        <v>70</v>
      </c>
      <c r="B46" s="3">
        <v>983</v>
      </c>
      <c r="C46" s="3"/>
      <c r="D46" s="3"/>
      <c r="E46" s="3"/>
    </row>
    <row r="47" spans="1:5" ht="15.75">
      <c r="A47" s="3" t="s">
        <v>71</v>
      </c>
      <c r="B47" s="2">
        <v>2526</v>
      </c>
      <c r="C47" s="3"/>
      <c r="D47" s="3" t="s">
        <v>72</v>
      </c>
      <c r="E47" s="2">
        <f>B3+B10+B17+B26+B36+E9+E26+E33+E42</f>
        <v>185465</v>
      </c>
    </row>
    <row r="48" spans="1:5" ht="15.75">
      <c r="A48" s="3" t="s">
        <v>73</v>
      </c>
      <c r="B48" s="3">
        <v>264</v>
      </c>
      <c r="C48" s="3"/>
      <c r="D48" s="3" t="s">
        <v>74</v>
      </c>
      <c r="E48" s="2">
        <f>E47-E42</f>
        <v>118509</v>
      </c>
    </row>
  </sheetData>
  <sheetProtection/>
  <printOptions/>
  <pageMargins left="0.7874015748031497" right="0.7874015748031497" top="0.7480314960629921" bottom="0.6299212598425197" header="0.5118110236220472" footer="0.4724409448818898"/>
  <pageSetup fitToHeight="1" fitToWidth="1" horizontalDpi="600" verticalDpi="600" orientation="portrait" paperSize="9" scale="94" r:id="rId1"/>
  <headerFooter alignWithMargins="0">
    <oddFooter>&amp;R&amp;8&amp;F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4">
      <selection activeCell="D24" sqref="D24"/>
    </sheetView>
  </sheetViews>
  <sheetFormatPr defaultColWidth="11.421875" defaultRowHeight="12.75"/>
  <cols>
    <col min="1" max="1" width="31.7109375" style="0" customWidth="1"/>
    <col min="3" max="3" width="11.28125" style="0" customWidth="1"/>
    <col min="4" max="4" width="31.140625" style="0" customWidth="1"/>
    <col min="5" max="5" width="11.00390625" style="0" customWidth="1"/>
  </cols>
  <sheetData>
    <row r="1" spans="1:5" ht="42" customHeight="1" thickBot="1" thickTop="1">
      <c r="A1" s="16" t="s">
        <v>82</v>
      </c>
      <c r="B1" s="6"/>
      <c r="C1" s="6"/>
      <c r="D1" s="6"/>
      <c r="E1" s="7"/>
    </row>
    <row r="2" ht="15.75" customHeight="1" thickTop="1"/>
    <row r="3" spans="1:5" ht="15.75">
      <c r="A3" s="1" t="s">
        <v>1</v>
      </c>
      <c r="B3" s="2">
        <f>SUM(B5:B8)</f>
        <v>22382</v>
      </c>
      <c r="C3" s="3"/>
      <c r="D3" s="3" t="s">
        <v>2</v>
      </c>
      <c r="E3" s="2">
        <v>1939</v>
      </c>
    </row>
    <row r="4" spans="1:5" ht="15.75">
      <c r="A4" s="3"/>
      <c r="B4" s="3"/>
      <c r="C4" s="3"/>
      <c r="D4" s="3" t="s">
        <v>3</v>
      </c>
      <c r="E4" s="3">
        <v>683</v>
      </c>
    </row>
    <row r="5" spans="1:5" ht="15.75">
      <c r="A5" s="3" t="s">
        <v>4</v>
      </c>
      <c r="B5" s="2">
        <v>7209</v>
      </c>
      <c r="C5" s="3"/>
      <c r="D5" s="3" t="s">
        <v>5</v>
      </c>
      <c r="E5" s="2">
        <v>1228</v>
      </c>
    </row>
    <row r="6" spans="1:5" ht="15.75">
      <c r="A6" s="3" t="s">
        <v>6</v>
      </c>
      <c r="B6" s="2">
        <v>4452</v>
      </c>
      <c r="C6" s="3"/>
      <c r="D6" s="3" t="s">
        <v>7</v>
      </c>
      <c r="E6" s="2">
        <v>1580</v>
      </c>
    </row>
    <row r="7" spans="1:5" ht="15.75">
      <c r="A7" s="3" t="s">
        <v>8</v>
      </c>
      <c r="B7" s="2">
        <v>6391</v>
      </c>
      <c r="C7" s="3"/>
      <c r="D7" s="3" t="s">
        <v>9</v>
      </c>
      <c r="E7" s="3">
        <v>664</v>
      </c>
    </row>
    <row r="8" spans="1:5" ht="15.75">
      <c r="A8" s="3" t="s">
        <v>10</v>
      </c>
      <c r="B8" s="2">
        <v>4330</v>
      </c>
      <c r="C8" s="3"/>
      <c r="D8" s="3"/>
      <c r="E8" s="3"/>
    </row>
    <row r="9" spans="1:5" ht="15.75">
      <c r="A9" s="3"/>
      <c r="B9" s="3"/>
      <c r="C9" s="3"/>
      <c r="D9" s="1" t="s">
        <v>11</v>
      </c>
      <c r="E9" s="2">
        <f>SUM(E11:E24)</f>
        <v>16496</v>
      </c>
    </row>
    <row r="10" spans="1:5" ht="15.75">
      <c r="A10" s="1" t="s">
        <v>12</v>
      </c>
      <c r="B10" s="2">
        <f>SUM(B12:B15)</f>
        <v>12083</v>
      </c>
      <c r="C10" s="3"/>
      <c r="D10" s="3"/>
      <c r="E10" s="3"/>
    </row>
    <row r="11" spans="1:5" ht="15.75">
      <c r="A11" s="3"/>
      <c r="B11" s="3"/>
      <c r="C11" s="3"/>
      <c r="D11" s="3" t="s">
        <v>13</v>
      </c>
      <c r="E11" s="2">
        <v>1346</v>
      </c>
    </row>
    <row r="12" spans="1:5" ht="15.75">
      <c r="A12" s="3" t="s">
        <v>14</v>
      </c>
      <c r="B12" s="2">
        <v>5778</v>
      </c>
      <c r="C12" s="3"/>
      <c r="D12" s="3" t="s">
        <v>15</v>
      </c>
      <c r="E12" s="2">
        <v>1029</v>
      </c>
    </row>
    <row r="13" spans="1:5" ht="15.75">
      <c r="A13" s="3" t="s">
        <v>16</v>
      </c>
      <c r="B13" s="3">
        <v>375</v>
      </c>
      <c r="C13" s="3"/>
      <c r="D13" s="3" t="s">
        <v>17</v>
      </c>
      <c r="E13" s="2">
        <v>1244</v>
      </c>
    </row>
    <row r="14" spans="1:5" ht="15.75">
      <c r="A14" s="3" t="s">
        <v>18</v>
      </c>
      <c r="B14" s="2">
        <v>1977</v>
      </c>
      <c r="C14" s="3"/>
      <c r="D14" s="3" t="s">
        <v>19</v>
      </c>
      <c r="E14" s="3">
        <v>833</v>
      </c>
    </row>
    <row r="15" spans="1:5" ht="15.75">
      <c r="A15" s="3" t="s">
        <v>20</v>
      </c>
      <c r="B15" s="2">
        <v>3953</v>
      </c>
      <c r="C15" s="3"/>
      <c r="D15" s="3" t="s">
        <v>21</v>
      </c>
      <c r="E15" s="3">
        <v>756</v>
      </c>
    </row>
    <row r="16" spans="1:5" ht="15.75">
      <c r="A16" s="3"/>
      <c r="B16" s="3"/>
      <c r="C16" s="3"/>
      <c r="D16" s="3" t="s">
        <v>22</v>
      </c>
      <c r="E16" s="3">
        <v>983</v>
      </c>
    </row>
    <row r="17" spans="1:5" ht="15.75">
      <c r="A17" s="1" t="s">
        <v>23</v>
      </c>
      <c r="B17" s="2">
        <f>SUM(B19:B24)</f>
        <v>11216</v>
      </c>
      <c r="C17" s="3"/>
      <c r="D17" s="3" t="s">
        <v>24</v>
      </c>
      <c r="E17" s="3">
        <v>477</v>
      </c>
    </row>
    <row r="18" spans="1:5" ht="15.75">
      <c r="A18" s="3"/>
      <c r="B18" s="3"/>
      <c r="C18" s="3"/>
      <c r="D18" s="3" t="s">
        <v>25</v>
      </c>
      <c r="E18" s="2">
        <v>2176</v>
      </c>
    </row>
    <row r="19" spans="1:5" ht="15.75">
      <c r="A19" s="3" t="s">
        <v>26</v>
      </c>
      <c r="B19" s="2">
        <v>5867</v>
      </c>
      <c r="C19" s="3"/>
      <c r="D19" s="3" t="s">
        <v>27</v>
      </c>
      <c r="E19" s="3">
        <v>946</v>
      </c>
    </row>
    <row r="20" spans="1:5" ht="15.75">
      <c r="A20" s="3" t="s">
        <v>28</v>
      </c>
      <c r="B20" s="2">
        <v>2455</v>
      </c>
      <c r="C20" s="3"/>
      <c r="D20" s="3" t="s">
        <v>29</v>
      </c>
      <c r="E20" s="3">
        <v>636</v>
      </c>
    </row>
    <row r="21" spans="1:5" ht="15.75">
      <c r="A21" s="3" t="s">
        <v>30</v>
      </c>
      <c r="B21" s="3">
        <v>720</v>
      </c>
      <c r="C21" s="3"/>
      <c r="D21" s="3" t="s">
        <v>31</v>
      </c>
      <c r="E21" s="2">
        <v>2631</v>
      </c>
    </row>
    <row r="22" spans="1:5" ht="15.75">
      <c r="A22" s="3" t="s">
        <v>32</v>
      </c>
      <c r="B22" s="2">
        <v>1313</v>
      </c>
      <c r="C22" s="3"/>
      <c r="D22" s="3" t="s">
        <v>33</v>
      </c>
      <c r="E22" s="3">
        <v>797</v>
      </c>
    </row>
    <row r="23" spans="1:5" ht="15.75">
      <c r="A23" s="3" t="s">
        <v>34</v>
      </c>
      <c r="B23" s="3">
        <v>507</v>
      </c>
      <c r="C23" s="3"/>
      <c r="D23" s="3" t="s">
        <v>35</v>
      </c>
      <c r="E23" s="2">
        <v>1892</v>
      </c>
    </row>
    <row r="24" spans="1:5" ht="15.75">
      <c r="A24" s="3" t="s">
        <v>36</v>
      </c>
      <c r="B24" s="3">
        <v>354</v>
      </c>
      <c r="C24" s="3"/>
      <c r="D24" s="3" t="s">
        <v>37</v>
      </c>
      <c r="E24" s="3">
        <v>750</v>
      </c>
    </row>
    <row r="25" spans="1:5" ht="15.75">
      <c r="A25" s="3"/>
      <c r="B25" s="3"/>
      <c r="C25" s="3"/>
      <c r="D25" s="3"/>
      <c r="E25" s="3"/>
    </row>
    <row r="26" spans="1:5" ht="15.75">
      <c r="A26" s="1" t="s">
        <v>38</v>
      </c>
      <c r="B26" s="2">
        <f>SUM(B28:B34)</f>
        <v>18957</v>
      </c>
      <c r="C26" s="3"/>
      <c r="D26" s="1" t="s">
        <v>39</v>
      </c>
      <c r="E26" s="4">
        <f>SUM(E28:E31)</f>
        <v>12984</v>
      </c>
    </row>
    <row r="27" spans="1:5" ht="15.75">
      <c r="A27" s="3"/>
      <c r="B27" s="3"/>
      <c r="C27" s="3"/>
      <c r="D27" s="3"/>
      <c r="E27" s="3"/>
    </row>
    <row r="28" spans="1:5" ht="15.75">
      <c r="A28" s="3" t="s">
        <v>40</v>
      </c>
      <c r="B28" s="2">
        <v>1632</v>
      </c>
      <c r="C28" s="3"/>
      <c r="D28" s="3" t="s">
        <v>41</v>
      </c>
      <c r="E28" s="3">
        <v>926</v>
      </c>
    </row>
    <row r="29" spans="1:5" ht="15.75">
      <c r="A29" s="3" t="s">
        <v>42</v>
      </c>
      <c r="B29" s="2">
        <v>1423</v>
      </c>
      <c r="C29" s="3"/>
      <c r="D29" s="3" t="s">
        <v>43</v>
      </c>
      <c r="E29" s="2">
        <v>2599</v>
      </c>
    </row>
    <row r="30" spans="1:5" ht="15.75">
      <c r="A30" s="3" t="s">
        <v>44</v>
      </c>
      <c r="B30" s="2">
        <v>1723</v>
      </c>
      <c r="C30" s="3"/>
      <c r="D30" s="3" t="s">
        <v>45</v>
      </c>
      <c r="E30" s="2">
        <v>4528</v>
      </c>
    </row>
    <row r="31" spans="1:5" ht="15.75">
      <c r="A31" s="3" t="s">
        <v>46</v>
      </c>
      <c r="B31" s="2">
        <v>6138</v>
      </c>
      <c r="C31" s="3"/>
      <c r="D31" s="3" t="s">
        <v>47</v>
      </c>
      <c r="E31" s="2">
        <v>4931</v>
      </c>
    </row>
    <row r="32" spans="1:5" ht="15.75">
      <c r="A32" s="3" t="s">
        <v>48</v>
      </c>
      <c r="B32" s="2">
        <v>1074</v>
      </c>
      <c r="C32" s="3"/>
      <c r="D32" s="3"/>
      <c r="E32" s="3" t="s">
        <v>49</v>
      </c>
    </row>
    <row r="33" spans="1:5" ht="15.75">
      <c r="A33" s="3" t="s">
        <v>50</v>
      </c>
      <c r="B33" s="2">
        <v>3479</v>
      </c>
      <c r="C33" s="3"/>
      <c r="D33" s="1" t="s">
        <v>51</v>
      </c>
      <c r="E33" s="2">
        <f>SUM(E35:E40)</f>
        <v>9348</v>
      </c>
    </row>
    <row r="34" spans="1:5" ht="15.75">
      <c r="A34" s="3" t="s">
        <v>52</v>
      </c>
      <c r="B34" s="2">
        <v>3488</v>
      </c>
      <c r="C34" s="3"/>
      <c r="D34" s="3"/>
      <c r="E34" s="3"/>
    </row>
    <row r="35" spans="1:5" ht="15.75">
      <c r="A35" s="3"/>
      <c r="B35" s="3"/>
      <c r="C35" s="3" t="s">
        <v>49</v>
      </c>
      <c r="D35" s="3" t="s">
        <v>53</v>
      </c>
      <c r="E35" s="2">
        <v>2170</v>
      </c>
    </row>
    <row r="36" spans="1:5" ht="15.75">
      <c r="A36" s="1" t="s">
        <v>54</v>
      </c>
      <c r="B36" s="2">
        <f>SUM(B38:B48,E3:E7)</f>
        <v>15142</v>
      </c>
      <c r="C36" s="3"/>
      <c r="D36" s="3" t="s">
        <v>55</v>
      </c>
      <c r="E36" s="3">
        <v>234</v>
      </c>
    </row>
    <row r="37" spans="1:5" ht="15.75">
      <c r="A37" s="3"/>
      <c r="B37" s="3"/>
      <c r="C37" s="3"/>
      <c r="D37" s="3" t="s">
        <v>56</v>
      </c>
      <c r="E37" s="2">
        <v>1904</v>
      </c>
    </row>
    <row r="38" spans="1:5" ht="15.75">
      <c r="A38" s="3" t="s">
        <v>57</v>
      </c>
      <c r="B38" s="2">
        <v>1079</v>
      </c>
      <c r="C38" s="3"/>
      <c r="D38" s="3" t="s">
        <v>58</v>
      </c>
      <c r="E38" s="2">
        <v>1501</v>
      </c>
    </row>
    <row r="39" spans="1:5" ht="15.75">
      <c r="A39" s="3" t="s">
        <v>59</v>
      </c>
      <c r="B39" s="3">
        <v>683</v>
      </c>
      <c r="C39" s="3"/>
      <c r="D39" s="3" t="s">
        <v>60</v>
      </c>
      <c r="E39" s="2">
        <v>1490</v>
      </c>
    </row>
    <row r="40" spans="1:5" ht="15.75">
      <c r="A40" s="3" t="s">
        <v>61</v>
      </c>
      <c r="B40" s="2">
        <v>1241</v>
      </c>
      <c r="C40" s="3"/>
      <c r="D40" s="3" t="s">
        <v>62</v>
      </c>
      <c r="E40" s="2">
        <v>2049</v>
      </c>
    </row>
    <row r="41" spans="1:5" ht="15.75">
      <c r="A41" s="3" t="s">
        <v>63</v>
      </c>
      <c r="B41" s="3">
        <v>631</v>
      </c>
      <c r="C41" s="3"/>
      <c r="D41" s="3"/>
      <c r="E41" s="3"/>
    </row>
    <row r="42" spans="1:5" ht="15.75">
      <c r="A42" s="3" t="s">
        <v>64</v>
      </c>
      <c r="B42" s="3">
        <v>419</v>
      </c>
      <c r="C42" s="3"/>
      <c r="D42" s="1" t="s">
        <v>65</v>
      </c>
      <c r="E42" s="2">
        <v>67056</v>
      </c>
    </row>
    <row r="43" spans="1:5" ht="15.75">
      <c r="A43" s="3" t="s">
        <v>66</v>
      </c>
      <c r="B43" s="3">
        <v>466</v>
      </c>
      <c r="C43" s="3"/>
      <c r="D43" s="3"/>
      <c r="E43" s="3"/>
    </row>
    <row r="44" spans="1:5" ht="15.75">
      <c r="A44" s="3" t="s">
        <v>67</v>
      </c>
      <c r="B44" s="3">
        <v>327</v>
      </c>
      <c r="C44" s="3"/>
      <c r="D44" s="3"/>
      <c r="E44" s="3"/>
    </row>
    <row r="45" spans="1:5" ht="15.75">
      <c r="A45" s="3" t="s">
        <v>68</v>
      </c>
      <c r="B45" s="3">
        <v>463</v>
      </c>
      <c r="C45" s="3"/>
      <c r="D45" s="1" t="s">
        <v>69</v>
      </c>
      <c r="E45" s="3"/>
    </row>
    <row r="46" spans="1:5" ht="15.75">
      <c r="A46" s="3" t="s">
        <v>70</v>
      </c>
      <c r="B46" s="3">
        <v>954</v>
      </c>
      <c r="C46" s="3"/>
      <c r="D46" s="3"/>
      <c r="E46" s="3"/>
    </row>
    <row r="47" spans="1:5" ht="15.75">
      <c r="A47" s="3" t="s">
        <v>71</v>
      </c>
      <c r="B47" s="2">
        <v>2526</v>
      </c>
      <c r="C47" s="3"/>
      <c r="D47" s="3" t="s">
        <v>72</v>
      </c>
      <c r="E47" s="2">
        <f>B3+B10+B17+B26+B36+E9+E26+E33+E42</f>
        <v>185664</v>
      </c>
    </row>
    <row r="48" spans="1:5" ht="15.75">
      <c r="A48" s="3" t="s">
        <v>73</v>
      </c>
      <c r="B48" s="3">
        <v>259</v>
      </c>
      <c r="C48" s="3"/>
      <c r="D48" s="3" t="s">
        <v>74</v>
      </c>
      <c r="E48" s="2">
        <f>E47-E42</f>
        <v>118608</v>
      </c>
    </row>
  </sheetData>
  <sheetProtection/>
  <printOptions/>
  <pageMargins left="0.7874015748031497" right="0.35433070866141736" top="0.5" bottom="0.5118110236220472" header="0.3937007874015748" footer="0.1968503937007874"/>
  <pageSetup fitToHeight="1" fitToWidth="1" horizontalDpi="600" verticalDpi="600" orientation="portrait" paperSize="9" scale="96" r:id="rId1"/>
  <headerFooter alignWithMargins="0">
    <oddFooter>&amp;R&amp;8&amp;F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3">
      <selection activeCell="D24" sqref="D24"/>
    </sheetView>
  </sheetViews>
  <sheetFormatPr defaultColWidth="11.421875" defaultRowHeight="12.75"/>
  <cols>
    <col min="1" max="1" width="31.7109375" style="0" customWidth="1"/>
    <col min="3" max="3" width="11.28125" style="0" customWidth="1"/>
    <col min="4" max="4" width="31.140625" style="0" customWidth="1"/>
    <col min="5" max="5" width="11.00390625" style="0" customWidth="1"/>
  </cols>
  <sheetData>
    <row r="1" spans="1:5" ht="42" customHeight="1" thickBot="1" thickTop="1">
      <c r="A1" s="16" t="s">
        <v>83</v>
      </c>
      <c r="B1" s="6"/>
      <c r="C1" s="6"/>
      <c r="D1" s="6"/>
      <c r="E1" s="7"/>
    </row>
    <row r="2" ht="15.75" customHeight="1" thickTop="1"/>
    <row r="3" spans="1:5" ht="15.75">
      <c r="A3" s="1" t="s">
        <v>1</v>
      </c>
      <c r="B3" s="2">
        <f>SUM(B5:B8)</f>
        <v>22502</v>
      </c>
      <c r="C3" s="3"/>
      <c r="D3" s="3" t="s">
        <v>2</v>
      </c>
      <c r="E3" s="2">
        <v>1927</v>
      </c>
    </row>
    <row r="4" spans="1:5" ht="15.75">
      <c r="A4" s="3"/>
      <c r="B4" s="3"/>
      <c r="C4" s="3"/>
      <c r="D4" s="3" t="s">
        <v>3</v>
      </c>
      <c r="E4" s="3">
        <v>690</v>
      </c>
    </row>
    <row r="5" spans="1:5" ht="15.75">
      <c r="A5" s="3" t="s">
        <v>4</v>
      </c>
      <c r="B5" s="2">
        <v>7234</v>
      </c>
      <c r="C5" s="3"/>
      <c r="D5" s="3" t="s">
        <v>5</v>
      </c>
      <c r="E5" s="2">
        <v>1277</v>
      </c>
    </row>
    <row r="6" spans="1:5" ht="15.75">
      <c r="A6" s="3" t="s">
        <v>6</v>
      </c>
      <c r="B6" s="2">
        <v>4468</v>
      </c>
      <c r="C6" s="3"/>
      <c r="D6" s="3" t="s">
        <v>7</v>
      </c>
      <c r="E6" s="2">
        <v>1568</v>
      </c>
    </row>
    <row r="7" spans="1:5" ht="15.75">
      <c r="A7" s="3" t="s">
        <v>8</v>
      </c>
      <c r="B7" s="2">
        <v>6438</v>
      </c>
      <c r="C7" s="3"/>
      <c r="D7" s="3" t="s">
        <v>9</v>
      </c>
      <c r="E7" s="3">
        <v>668</v>
      </c>
    </row>
    <row r="8" spans="1:5" ht="15.75">
      <c r="A8" s="3" t="s">
        <v>10</v>
      </c>
      <c r="B8" s="2">
        <v>4362</v>
      </c>
      <c r="C8" s="3"/>
      <c r="D8" s="3"/>
      <c r="E8" s="3"/>
    </row>
    <row r="9" spans="1:5" ht="15.75">
      <c r="A9" s="3"/>
      <c r="B9" s="3"/>
      <c r="C9" s="3"/>
      <c r="D9" s="1" t="s">
        <v>11</v>
      </c>
      <c r="E9" s="2">
        <f>SUM(E11:E24)</f>
        <v>16534</v>
      </c>
    </row>
    <row r="10" spans="1:5" ht="15.75">
      <c r="A10" s="1" t="s">
        <v>12</v>
      </c>
      <c r="B10" s="2">
        <f>SUM(B12:B15)</f>
        <v>12085</v>
      </c>
      <c r="C10" s="3"/>
      <c r="D10" s="3"/>
      <c r="E10" s="3"/>
    </row>
    <row r="11" spans="1:5" ht="15.75">
      <c r="A11" s="3"/>
      <c r="B11" s="3"/>
      <c r="C11" s="3"/>
      <c r="D11" s="3" t="s">
        <v>13</v>
      </c>
      <c r="E11" s="2">
        <v>1343</v>
      </c>
    </row>
    <row r="12" spans="1:5" ht="15.75">
      <c r="A12" s="3" t="s">
        <v>14</v>
      </c>
      <c r="B12" s="2">
        <v>5798</v>
      </c>
      <c r="C12" s="3"/>
      <c r="D12" s="3" t="s">
        <v>15</v>
      </c>
      <c r="E12" s="2">
        <v>1040</v>
      </c>
    </row>
    <row r="13" spans="1:5" ht="15.75">
      <c r="A13" s="3" t="s">
        <v>16</v>
      </c>
      <c r="B13" s="3">
        <v>359</v>
      </c>
      <c r="C13" s="3"/>
      <c r="D13" s="3" t="s">
        <v>17</v>
      </c>
      <c r="E13" s="2">
        <v>1240</v>
      </c>
    </row>
    <row r="14" spans="1:5" ht="15.75">
      <c r="A14" s="3" t="s">
        <v>18</v>
      </c>
      <c r="B14" s="2">
        <v>1942</v>
      </c>
      <c r="C14" s="3"/>
      <c r="D14" s="3" t="s">
        <v>19</v>
      </c>
      <c r="E14" s="3">
        <v>827</v>
      </c>
    </row>
    <row r="15" spans="1:5" ht="15.75">
      <c r="A15" s="3" t="s">
        <v>20</v>
      </c>
      <c r="B15" s="2">
        <v>3986</v>
      </c>
      <c r="C15" s="3"/>
      <c r="D15" s="3" t="s">
        <v>21</v>
      </c>
      <c r="E15" s="3">
        <v>769</v>
      </c>
    </row>
    <row r="16" spans="1:5" ht="15.75">
      <c r="A16" s="3"/>
      <c r="B16" s="3"/>
      <c r="C16" s="3"/>
      <c r="D16" s="3" t="s">
        <v>22</v>
      </c>
      <c r="E16" s="3">
        <v>984</v>
      </c>
    </row>
    <row r="17" spans="1:5" ht="15.75">
      <c r="A17" s="1" t="s">
        <v>23</v>
      </c>
      <c r="B17" s="2">
        <f>SUM(B19:B24)</f>
        <v>11225</v>
      </c>
      <c r="C17" s="3"/>
      <c r="D17" s="3" t="s">
        <v>24</v>
      </c>
      <c r="E17" s="3">
        <v>473</v>
      </c>
    </row>
    <row r="18" spans="1:5" ht="15.75">
      <c r="A18" s="3"/>
      <c r="B18" s="3"/>
      <c r="C18" s="3"/>
      <c r="D18" s="3" t="s">
        <v>25</v>
      </c>
      <c r="E18" s="2">
        <v>2158</v>
      </c>
    </row>
    <row r="19" spans="1:5" ht="15.75">
      <c r="A19" s="3" t="s">
        <v>26</v>
      </c>
      <c r="B19" s="2">
        <v>5886</v>
      </c>
      <c r="C19" s="3"/>
      <c r="D19" s="3" t="s">
        <v>27</v>
      </c>
      <c r="E19" s="3">
        <v>966</v>
      </c>
    </row>
    <row r="20" spans="1:5" ht="15.75">
      <c r="A20" s="3" t="s">
        <v>28</v>
      </c>
      <c r="B20" s="2">
        <v>2453</v>
      </c>
      <c r="C20" s="3"/>
      <c r="D20" s="3" t="s">
        <v>29</v>
      </c>
      <c r="E20" s="3">
        <v>630</v>
      </c>
    </row>
    <row r="21" spans="1:5" ht="15.75">
      <c r="A21" s="3" t="s">
        <v>30</v>
      </c>
      <c r="B21" s="3">
        <v>705</v>
      </c>
      <c r="C21" s="3"/>
      <c r="D21" s="3" t="s">
        <v>31</v>
      </c>
      <c r="E21" s="2">
        <v>2667</v>
      </c>
    </row>
    <row r="22" spans="1:5" ht="15.75">
      <c r="A22" s="3" t="s">
        <v>32</v>
      </c>
      <c r="B22" s="2">
        <v>1319</v>
      </c>
      <c r="C22" s="3"/>
      <c r="D22" s="3" t="s">
        <v>33</v>
      </c>
      <c r="E22" s="3">
        <v>802</v>
      </c>
    </row>
    <row r="23" spans="1:5" ht="15.75">
      <c r="A23" s="3" t="s">
        <v>34</v>
      </c>
      <c r="B23" s="3">
        <v>510</v>
      </c>
      <c r="C23" s="3"/>
      <c r="D23" s="3" t="s">
        <v>35</v>
      </c>
      <c r="E23" s="2">
        <v>1880</v>
      </c>
    </row>
    <row r="24" spans="1:5" ht="15.75">
      <c r="A24" s="3" t="s">
        <v>36</v>
      </c>
      <c r="B24" s="3">
        <v>352</v>
      </c>
      <c r="C24" s="3"/>
      <c r="D24" s="3" t="s">
        <v>37</v>
      </c>
      <c r="E24" s="3">
        <v>755</v>
      </c>
    </row>
    <row r="25" spans="1:5" ht="15.75">
      <c r="A25" s="3"/>
      <c r="B25" s="3"/>
      <c r="C25" s="3"/>
      <c r="D25" s="3"/>
      <c r="E25" s="3"/>
    </row>
    <row r="26" spans="1:5" ht="15.75">
      <c r="A26" s="1" t="s">
        <v>38</v>
      </c>
      <c r="B26" s="2">
        <f>SUM(B28:B34)</f>
        <v>18963</v>
      </c>
      <c r="C26" s="3"/>
      <c r="D26" s="1" t="s">
        <v>39</v>
      </c>
      <c r="E26" s="4">
        <f>SUM(E28:E31)</f>
        <v>13069</v>
      </c>
    </row>
    <row r="27" spans="1:5" ht="15.75">
      <c r="A27" s="3"/>
      <c r="B27" s="3"/>
      <c r="C27" s="3"/>
      <c r="D27" s="3"/>
      <c r="E27" s="3"/>
    </row>
    <row r="28" spans="1:5" ht="15.75">
      <c r="A28" s="3" t="s">
        <v>40</v>
      </c>
      <c r="B28" s="2">
        <v>1612</v>
      </c>
      <c r="C28" s="3"/>
      <c r="D28" s="3" t="s">
        <v>41</v>
      </c>
      <c r="E28" s="3">
        <v>912</v>
      </c>
    </row>
    <row r="29" spans="1:5" ht="15.75">
      <c r="A29" s="3" t="s">
        <v>42</v>
      </c>
      <c r="B29" s="2">
        <v>1422</v>
      </c>
      <c r="C29" s="3"/>
      <c r="D29" s="3" t="s">
        <v>43</v>
      </c>
      <c r="E29" s="2">
        <v>2596</v>
      </c>
    </row>
    <row r="30" spans="1:5" ht="15.75">
      <c r="A30" s="3" t="s">
        <v>44</v>
      </c>
      <c r="B30" s="2">
        <v>1728</v>
      </c>
      <c r="C30" s="3"/>
      <c r="D30" s="3" t="s">
        <v>45</v>
      </c>
      <c r="E30" s="2">
        <v>4562</v>
      </c>
    </row>
    <row r="31" spans="1:5" ht="15.75">
      <c r="A31" s="3" t="s">
        <v>46</v>
      </c>
      <c r="B31" s="2">
        <v>6125</v>
      </c>
      <c r="C31" s="3"/>
      <c r="D31" s="3" t="s">
        <v>47</v>
      </c>
      <c r="E31" s="2">
        <v>4999</v>
      </c>
    </row>
    <row r="32" spans="1:5" ht="15.75">
      <c r="A32" s="3" t="s">
        <v>48</v>
      </c>
      <c r="B32" s="2">
        <v>1074</v>
      </c>
      <c r="C32" s="3"/>
      <c r="D32" s="3"/>
      <c r="E32" s="3" t="s">
        <v>49</v>
      </c>
    </row>
    <row r="33" spans="1:5" ht="15.75">
      <c r="A33" s="3" t="s">
        <v>50</v>
      </c>
      <c r="B33" s="2">
        <v>3483</v>
      </c>
      <c r="C33" s="3"/>
      <c r="D33" s="1" t="s">
        <v>51</v>
      </c>
      <c r="E33" s="2">
        <f>SUM(E35:E40)</f>
        <v>9350</v>
      </c>
    </row>
    <row r="34" spans="1:5" ht="15.75">
      <c r="A34" s="3" t="s">
        <v>52</v>
      </c>
      <c r="B34" s="2">
        <v>3519</v>
      </c>
      <c r="C34" s="3"/>
      <c r="D34" s="3"/>
      <c r="E34" s="3"/>
    </row>
    <row r="35" spans="1:5" ht="15.75">
      <c r="A35" s="3"/>
      <c r="B35" s="3"/>
      <c r="C35" s="3" t="s">
        <v>49</v>
      </c>
      <c r="D35" s="3" t="s">
        <v>53</v>
      </c>
      <c r="E35" s="2">
        <v>2167</v>
      </c>
    </row>
    <row r="36" spans="1:5" ht="15.75">
      <c r="A36" s="1" t="s">
        <v>54</v>
      </c>
      <c r="B36" s="2">
        <f>SUM(B38:B48,E3:E7)</f>
        <v>15191</v>
      </c>
      <c r="C36" s="3"/>
      <c r="D36" s="3" t="s">
        <v>55</v>
      </c>
      <c r="E36" s="3">
        <v>237</v>
      </c>
    </row>
    <row r="37" spans="1:5" ht="15.75">
      <c r="A37" s="3"/>
      <c r="B37" s="3"/>
      <c r="C37" s="3"/>
      <c r="D37" s="3" t="s">
        <v>56</v>
      </c>
      <c r="E37" s="2">
        <v>1919</v>
      </c>
    </row>
    <row r="38" spans="1:5" ht="15.75">
      <c r="A38" s="3" t="s">
        <v>57</v>
      </c>
      <c r="B38" s="2">
        <v>1072</v>
      </c>
      <c r="C38" s="3"/>
      <c r="D38" s="3" t="s">
        <v>58</v>
      </c>
      <c r="E38" s="2">
        <v>1486</v>
      </c>
    </row>
    <row r="39" spans="1:5" ht="15.75">
      <c r="A39" s="3" t="s">
        <v>59</v>
      </c>
      <c r="B39" s="3">
        <v>673</v>
      </c>
      <c r="C39" s="3"/>
      <c r="D39" s="3" t="s">
        <v>60</v>
      </c>
      <c r="E39" s="2">
        <v>1503</v>
      </c>
    </row>
    <row r="40" spans="1:5" ht="15.75">
      <c r="A40" s="3" t="s">
        <v>61</v>
      </c>
      <c r="B40" s="2">
        <v>1246</v>
      </c>
      <c r="C40" s="3"/>
      <c r="D40" s="3" t="s">
        <v>62</v>
      </c>
      <c r="E40" s="2">
        <v>2038</v>
      </c>
    </row>
    <row r="41" spans="1:5" ht="15.75">
      <c r="A41" s="3" t="s">
        <v>63</v>
      </c>
      <c r="B41" s="3">
        <v>655</v>
      </c>
      <c r="C41" s="3"/>
      <c r="D41" s="3"/>
      <c r="E41" s="3"/>
    </row>
    <row r="42" spans="1:5" ht="15.75">
      <c r="A42" s="3" t="s">
        <v>64</v>
      </c>
      <c r="B42" s="3">
        <v>426</v>
      </c>
      <c r="C42" s="3"/>
      <c r="D42" s="1" t="s">
        <v>65</v>
      </c>
      <c r="E42" s="2">
        <v>67061</v>
      </c>
    </row>
    <row r="43" spans="1:5" ht="15.75">
      <c r="A43" s="3" t="s">
        <v>66</v>
      </c>
      <c r="B43" s="3">
        <v>468</v>
      </c>
      <c r="C43" s="3"/>
      <c r="D43" s="3"/>
      <c r="E43" s="3"/>
    </row>
    <row r="44" spans="1:5" ht="15.75">
      <c r="A44" s="3" t="s">
        <v>67</v>
      </c>
      <c r="B44" s="3">
        <v>348</v>
      </c>
      <c r="C44" s="3"/>
      <c r="D44" s="3"/>
      <c r="E44" s="3"/>
    </row>
    <row r="45" spans="1:5" ht="15.75">
      <c r="A45" s="3" t="s">
        <v>68</v>
      </c>
      <c r="B45" s="3">
        <v>469</v>
      </c>
      <c r="C45" s="3"/>
      <c r="D45" s="1" t="s">
        <v>69</v>
      </c>
      <c r="E45" s="3"/>
    </row>
    <row r="46" spans="1:5" ht="15.75">
      <c r="A46" s="3" t="s">
        <v>70</v>
      </c>
      <c r="B46" s="3">
        <v>949</v>
      </c>
      <c r="C46" s="3"/>
      <c r="D46" s="3"/>
      <c r="E46" s="3"/>
    </row>
    <row r="47" spans="1:5" ht="15.75">
      <c r="A47" s="3" t="s">
        <v>71</v>
      </c>
      <c r="B47" s="2">
        <v>2508</v>
      </c>
      <c r="C47" s="3"/>
      <c r="D47" s="3" t="s">
        <v>72</v>
      </c>
      <c r="E47" s="2">
        <f>B3+B10+B17+B26+B36+E9+E26+E33+E42</f>
        <v>185980</v>
      </c>
    </row>
    <row r="48" spans="1:5" ht="15.75">
      <c r="A48" s="3" t="s">
        <v>73</v>
      </c>
      <c r="B48" s="3">
        <v>247</v>
      </c>
      <c r="C48" s="3"/>
      <c r="D48" s="3" t="s">
        <v>74</v>
      </c>
      <c r="E48" s="2">
        <f>E47-E42</f>
        <v>118919</v>
      </c>
    </row>
  </sheetData>
  <sheetProtection/>
  <printOptions/>
  <pageMargins left="0.7874015748031497" right="0.35433070866141736" top="0.5" bottom="0.5118110236220472" header="0.3937007874015748" footer="0.1968503937007874"/>
  <pageSetup fitToHeight="1" fitToWidth="1" horizontalDpi="600" verticalDpi="600" orientation="portrait" paperSize="9" scale="96" r:id="rId1"/>
  <headerFooter alignWithMargins="0">
    <oddFooter>&amp;R&amp;8&amp;F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7">
      <selection activeCell="D24" sqref="D24"/>
    </sheetView>
  </sheetViews>
  <sheetFormatPr defaultColWidth="11.421875" defaultRowHeight="12.75"/>
  <cols>
    <col min="1" max="1" width="31.7109375" style="0" customWidth="1"/>
    <col min="3" max="3" width="11.28125" style="0" customWidth="1"/>
    <col min="4" max="4" width="31.140625" style="0" customWidth="1"/>
    <col min="5" max="5" width="11.00390625" style="0" customWidth="1"/>
  </cols>
  <sheetData>
    <row r="1" spans="1:5" ht="42" customHeight="1" thickBot="1" thickTop="1">
      <c r="A1" s="16" t="s">
        <v>84</v>
      </c>
      <c r="B1" s="6"/>
      <c r="C1" s="6"/>
      <c r="D1" s="6"/>
      <c r="E1" s="7"/>
    </row>
    <row r="2" ht="15.75" customHeight="1" thickTop="1"/>
    <row r="3" spans="1:5" ht="15.75">
      <c r="A3" s="1" t="s">
        <v>1</v>
      </c>
      <c r="B3" s="2">
        <f>SUM(B5:B8)</f>
        <v>22601</v>
      </c>
      <c r="C3" s="3"/>
      <c r="D3" s="3" t="s">
        <v>2</v>
      </c>
      <c r="E3" s="2">
        <v>1952</v>
      </c>
    </row>
    <row r="4" spans="1:5" ht="15.75">
      <c r="A4" s="3"/>
      <c r="B4" s="3"/>
      <c r="C4" s="3"/>
      <c r="D4" s="3" t="s">
        <v>3</v>
      </c>
      <c r="E4" s="3">
        <v>692</v>
      </c>
    </row>
    <row r="5" spans="1:5" ht="15.75">
      <c r="A5" s="3" t="s">
        <v>4</v>
      </c>
      <c r="B5" s="2">
        <v>7268</v>
      </c>
      <c r="C5" s="3"/>
      <c r="D5" s="3" t="s">
        <v>5</v>
      </c>
      <c r="E5" s="2">
        <v>1256</v>
      </c>
    </row>
    <row r="6" spans="1:5" ht="15.75">
      <c r="A6" s="3" t="s">
        <v>6</v>
      </c>
      <c r="B6" s="2">
        <v>4498</v>
      </c>
      <c r="C6" s="3"/>
      <c r="D6" s="3" t="s">
        <v>7</v>
      </c>
      <c r="E6" s="2">
        <v>1558</v>
      </c>
    </row>
    <row r="7" spans="1:5" ht="15.75">
      <c r="A7" s="3" t="s">
        <v>8</v>
      </c>
      <c r="B7" s="2">
        <v>6471</v>
      </c>
      <c r="C7" s="3"/>
      <c r="D7" s="3" t="s">
        <v>9</v>
      </c>
      <c r="E7" s="3">
        <v>671</v>
      </c>
    </row>
    <row r="8" spans="1:5" ht="15.75">
      <c r="A8" s="3" t="s">
        <v>10</v>
      </c>
      <c r="B8" s="2">
        <v>4364</v>
      </c>
      <c r="C8" s="3"/>
      <c r="D8" s="3"/>
      <c r="E8" s="3"/>
    </row>
    <row r="9" spans="1:5" ht="15.75">
      <c r="A9" s="3"/>
      <c r="B9" s="3"/>
      <c r="C9" s="3"/>
      <c r="D9" s="1" t="s">
        <v>11</v>
      </c>
      <c r="E9" s="2">
        <f>SUM(E11:E24)</f>
        <v>16582</v>
      </c>
    </row>
    <row r="10" spans="1:5" ht="15.75">
      <c r="A10" s="1" t="s">
        <v>12</v>
      </c>
      <c r="B10" s="2">
        <f>SUM(B12:B15)</f>
        <v>12080</v>
      </c>
      <c r="C10" s="3"/>
      <c r="D10" s="3"/>
      <c r="E10" s="3"/>
    </row>
    <row r="11" spans="1:5" ht="15.75">
      <c r="A11" s="3"/>
      <c r="B11" s="3"/>
      <c r="C11" s="3"/>
      <c r="D11" s="3" t="s">
        <v>13</v>
      </c>
      <c r="E11" s="2">
        <v>1337</v>
      </c>
    </row>
    <row r="12" spans="1:5" ht="15.75">
      <c r="A12" s="3" t="s">
        <v>14</v>
      </c>
      <c r="B12" s="2">
        <v>5829</v>
      </c>
      <c r="C12" s="3"/>
      <c r="D12" s="3" t="s">
        <v>15</v>
      </c>
      <c r="E12" s="2">
        <v>1028</v>
      </c>
    </row>
    <row r="13" spans="1:5" ht="15.75">
      <c r="A13" s="3" t="s">
        <v>16</v>
      </c>
      <c r="B13" s="3">
        <v>358</v>
      </c>
      <c r="C13" s="3"/>
      <c r="D13" s="3" t="s">
        <v>17</v>
      </c>
      <c r="E13" s="2">
        <v>1241</v>
      </c>
    </row>
    <row r="14" spans="1:5" ht="15.75">
      <c r="A14" s="3" t="s">
        <v>18</v>
      </c>
      <c r="B14" s="2">
        <v>1940</v>
      </c>
      <c r="C14" s="3"/>
      <c r="D14" s="3" t="s">
        <v>19</v>
      </c>
      <c r="E14" s="3">
        <v>839</v>
      </c>
    </row>
    <row r="15" spans="1:5" ht="15.75">
      <c r="A15" s="3" t="s">
        <v>20</v>
      </c>
      <c r="B15" s="2">
        <v>3953</v>
      </c>
      <c r="C15" s="3"/>
      <c r="D15" s="3" t="s">
        <v>21</v>
      </c>
      <c r="E15" s="3">
        <v>775</v>
      </c>
    </row>
    <row r="16" spans="1:5" ht="15.75">
      <c r="A16" s="3"/>
      <c r="B16" s="3"/>
      <c r="C16" s="3"/>
      <c r="D16" s="3" t="s">
        <v>22</v>
      </c>
      <c r="E16" s="3">
        <v>965</v>
      </c>
    </row>
    <row r="17" spans="1:5" ht="15.75">
      <c r="A17" s="1" t="s">
        <v>23</v>
      </c>
      <c r="B17" s="2">
        <f>SUM(B19:B24)</f>
        <v>11230</v>
      </c>
      <c r="C17" s="3"/>
      <c r="D17" s="3" t="s">
        <v>24</v>
      </c>
      <c r="E17" s="3">
        <v>495</v>
      </c>
    </row>
    <row r="18" spans="1:5" ht="15.75">
      <c r="A18" s="3"/>
      <c r="B18" s="3"/>
      <c r="C18" s="3"/>
      <c r="D18" s="3" t="s">
        <v>25</v>
      </c>
      <c r="E18" s="2">
        <v>2177</v>
      </c>
    </row>
    <row r="19" spans="1:5" ht="15.75">
      <c r="A19" s="3" t="s">
        <v>26</v>
      </c>
      <c r="B19" s="2">
        <v>5868</v>
      </c>
      <c r="C19" s="3"/>
      <c r="D19" s="3" t="s">
        <v>27</v>
      </c>
      <c r="E19" s="3">
        <v>955</v>
      </c>
    </row>
    <row r="20" spans="1:5" ht="15.75">
      <c r="A20" s="3" t="s">
        <v>28</v>
      </c>
      <c r="B20" s="2">
        <v>2451</v>
      </c>
      <c r="C20" s="3"/>
      <c r="D20" s="3" t="s">
        <v>29</v>
      </c>
      <c r="E20" s="3">
        <v>642</v>
      </c>
    </row>
    <row r="21" spans="1:5" ht="15.75">
      <c r="A21" s="3" t="s">
        <v>30</v>
      </c>
      <c r="B21" s="3">
        <v>707</v>
      </c>
      <c r="C21" s="3"/>
      <c r="D21" s="3" t="s">
        <v>31</v>
      </c>
      <c r="E21" s="2">
        <v>2684</v>
      </c>
    </row>
    <row r="22" spans="1:5" ht="15.75">
      <c r="A22" s="3" t="s">
        <v>32</v>
      </c>
      <c r="B22" s="2">
        <v>1336</v>
      </c>
      <c r="C22" s="3"/>
      <c r="D22" s="3" t="s">
        <v>33</v>
      </c>
      <c r="E22" s="3">
        <v>801</v>
      </c>
    </row>
    <row r="23" spans="1:5" ht="15.75">
      <c r="A23" s="3" t="s">
        <v>34</v>
      </c>
      <c r="B23" s="3">
        <v>526</v>
      </c>
      <c r="C23" s="3"/>
      <c r="D23" s="3" t="s">
        <v>35</v>
      </c>
      <c r="E23" s="2">
        <v>1896</v>
      </c>
    </row>
    <row r="24" spans="1:5" ht="15.75">
      <c r="A24" s="3" t="s">
        <v>36</v>
      </c>
      <c r="B24" s="3">
        <v>342</v>
      </c>
      <c r="C24" s="3"/>
      <c r="D24" s="3" t="s">
        <v>37</v>
      </c>
      <c r="E24" s="3">
        <v>747</v>
      </c>
    </row>
    <row r="25" spans="1:5" ht="15.75">
      <c r="A25" s="3"/>
      <c r="B25" s="3"/>
      <c r="C25" s="3"/>
      <c r="D25" s="3"/>
      <c r="E25" s="3"/>
    </row>
    <row r="26" spans="1:5" ht="15.75">
      <c r="A26" s="1" t="s">
        <v>38</v>
      </c>
      <c r="B26" s="2">
        <f>SUM(B28:B34)</f>
        <v>18897</v>
      </c>
      <c r="C26" s="3"/>
      <c r="D26" s="1" t="s">
        <v>39</v>
      </c>
      <c r="E26" s="4">
        <f>SUM(E28:E31)</f>
        <v>13124</v>
      </c>
    </row>
    <row r="27" spans="1:5" ht="15.75">
      <c r="A27" s="3"/>
      <c r="B27" s="3"/>
      <c r="C27" s="3"/>
      <c r="D27" s="3"/>
      <c r="E27" s="3"/>
    </row>
    <row r="28" spans="1:5" ht="15.75">
      <c r="A28" s="3" t="s">
        <v>40</v>
      </c>
      <c r="B28" s="2">
        <v>1619</v>
      </c>
      <c r="C28" s="3"/>
      <c r="D28" s="3" t="s">
        <v>41</v>
      </c>
      <c r="E28" s="3">
        <v>918</v>
      </c>
    </row>
    <row r="29" spans="1:5" ht="15.75">
      <c r="A29" s="3" t="s">
        <v>42</v>
      </c>
      <c r="B29" s="2">
        <v>1418</v>
      </c>
      <c r="C29" s="3"/>
      <c r="D29" s="3" t="s">
        <v>43</v>
      </c>
      <c r="E29" s="2">
        <v>2622</v>
      </c>
    </row>
    <row r="30" spans="1:5" ht="15.75">
      <c r="A30" s="3" t="s">
        <v>44</v>
      </c>
      <c r="B30" s="2">
        <v>1706</v>
      </c>
      <c r="C30" s="3"/>
      <c r="D30" s="3" t="s">
        <v>45</v>
      </c>
      <c r="E30" s="2">
        <v>4560</v>
      </c>
    </row>
    <row r="31" spans="1:5" ht="15.75">
      <c r="A31" s="3" t="s">
        <v>46</v>
      </c>
      <c r="B31" s="2">
        <v>6089</v>
      </c>
      <c r="C31" s="3"/>
      <c r="D31" s="3" t="s">
        <v>47</v>
      </c>
      <c r="E31" s="2">
        <v>5024</v>
      </c>
    </row>
    <row r="32" spans="1:5" ht="15.75">
      <c r="A32" s="3" t="s">
        <v>48</v>
      </c>
      <c r="B32" s="2">
        <v>1075</v>
      </c>
      <c r="C32" s="3"/>
      <c r="D32" s="3"/>
      <c r="E32" s="3" t="s">
        <v>49</v>
      </c>
    </row>
    <row r="33" spans="1:5" ht="15.75">
      <c r="A33" s="3" t="s">
        <v>50</v>
      </c>
      <c r="B33" s="2">
        <v>3487</v>
      </c>
      <c r="C33" s="3"/>
      <c r="D33" s="1" t="s">
        <v>51</v>
      </c>
      <c r="E33" s="2">
        <f>SUM(E35:E40)</f>
        <v>9373</v>
      </c>
    </row>
    <row r="34" spans="1:5" ht="15.75">
      <c r="A34" s="3" t="s">
        <v>52</v>
      </c>
      <c r="B34" s="2">
        <v>3503</v>
      </c>
      <c r="C34" s="3"/>
      <c r="D34" s="3"/>
      <c r="E34" s="3"/>
    </row>
    <row r="35" spans="1:5" ht="15.75">
      <c r="A35" s="3"/>
      <c r="B35" s="3"/>
      <c r="C35" s="3" t="s">
        <v>49</v>
      </c>
      <c r="D35" s="3" t="s">
        <v>53</v>
      </c>
      <c r="E35" s="2">
        <v>2201</v>
      </c>
    </row>
    <row r="36" spans="1:5" ht="15.75">
      <c r="A36" s="1" t="s">
        <v>54</v>
      </c>
      <c r="B36" s="2">
        <f>SUM(B38:B48,E3:E7)</f>
        <v>15201</v>
      </c>
      <c r="C36" s="3"/>
      <c r="D36" s="3" t="s">
        <v>55</v>
      </c>
      <c r="E36" s="3">
        <v>236</v>
      </c>
    </row>
    <row r="37" spans="1:5" ht="15.75">
      <c r="A37" s="3"/>
      <c r="B37" s="3"/>
      <c r="C37" s="3"/>
      <c r="D37" s="3" t="s">
        <v>56</v>
      </c>
      <c r="E37" s="2">
        <v>1909</v>
      </c>
    </row>
    <row r="38" spans="1:5" ht="15.75">
      <c r="A38" s="3" t="s">
        <v>57</v>
      </c>
      <c r="B38" s="2">
        <v>1077</v>
      </c>
      <c r="C38" s="3"/>
      <c r="D38" s="3" t="s">
        <v>58</v>
      </c>
      <c r="E38" s="2">
        <v>1480</v>
      </c>
    </row>
    <row r="39" spans="1:5" ht="15.75">
      <c r="A39" s="3" t="s">
        <v>59</v>
      </c>
      <c r="B39" s="3">
        <v>669</v>
      </c>
      <c r="C39" s="3"/>
      <c r="D39" s="3" t="s">
        <v>60</v>
      </c>
      <c r="E39" s="2">
        <v>1517</v>
      </c>
    </row>
    <row r="40" spans="1:5" ht="15.75">
      <c r="A40" s="3" t="s">
        <v>61</v>
      </c>
      <c r="B40" s="2">
        <v>1254</v>
      </c>
      <c r="C40" s="3"/>
      <c r="D40" s="3" t="s">
        <v>62</v>
      </c>
      <c r="E40" s="2">
        <v>2030</v>
      </c>
    </row>
    <row r="41" spans="1:5" ht="15.75">
      <c r="A41" s="3" t="s">
        <v>63</v>
      </c>
      <c r="B41" s="3">
        <v>660</v>
      </c>
      <c r="C41" s="3"/>
      <c r="D41" s="3"/>
      <c r="E41" s="3"/>
    </row>
    <row r="42" spans="1:5" ht="15.75">
      <c r="A42" s="3" t="s">
        <v>64</v>
      </c>
      <c r="B42" s="3">
        <v>413</v>
      </c>
      <c r="C42" s="3"/>
      <c r="D42" s="1" t="s">
        <v>65</v>
      </c>
      <c r="E42" s="2">
        <v>66937</v>
      </c>
    </row>
    <row r="43" spans="1:5" ht="15.75">
      <c r="A43" s="3" t="s">
        <v>66</v>
      </c>
      <c r="B43" s="3">
        <v>466</v>
      </c>
      <c r="C43" s="3"/>
      <c r="D43" s="3"/>
      <c r="E43" s="3"/>
    </row>
    <row r="44" spans="1:5" ht="15.75">
      <c r="A44" s="3" t="s">
        <v>67</v>
      </c>
      <c r="B44" s="3">
        <v>351</v>
      </c>
      <c r="C44" s="3"/>
      <c r="D44" s="3"/>
      <c r="E44" s="3"/>
    </row>
    <row r="45" spans="1:5" ht="15.75">
      <c r="A45" s="3" t="s">
        <v>68</v>
      </c>
      <c r="B45" s="3">
        <v>481</v>
      </c>
      <c r="C45" s="3"/>
      <c r="D45" s="1" t="s">
        <v>69</v>
      </c>
      <c r="E45" s="3"/>
    </row>
    <row r="46" spans="1:5" ht="15.75">
      <c r="A46" s="3" t="s">
        <v>70</v>
      </c>
      <c r="B46" s="3">
        <v>948</v>
      </c>
      <c r="C46" s="3"/>
      <c r="D46" s="3"/>
      <c r="E46" s="3"/>
    </row>
    <row r="47" spans="1:5" ht="15.75">
      <c r="A47" s="3" t="s">
        <v>71</v>
      </c>
      <c r="B47" s="2">
        <v>2510</v>
      </c>
      <c r="C47" s="3"/>
      <c r="D47" s="3" t="s">
        <v>72</v>
      </c>
      <c r="E47" s="2">
        <f>B3+B10+B17+B26+B36+E9+E26+E33+E42</f>
        <v>186025</v>
      </c>
    </row>
    <row r="48" spans="1:5" ht="15.75">
      <c r="A48" s="3" t="s">
        <v>73</v>
      </c>
      <c r="B48" s="3">
        <v>243</v>
      </c>
      <c r="C48" s="3"/>
      <c r="D48" s="3" t="s">
        <v>74</v>
      </c>
      <c r="E48" s="2">
        <f>E47-E42</f>
        <v>119088</v>
      </c>
    </row>
  </sheetData>
  <sheetProtection/>
  <printOptions/>
  <pageMargins left="0.7874015748031497" right="0.35433070866141736" top="0.5" bottom="0.5118110236220472" header="0.3937007874015748" footer="0.1968503937007874"/>
  <pageSetup fitToHeight="1" fitToWidth="1" horizontalDpi="600" verticalDpi="600" orientation="portrait" paperSize="9" scale="96" r:id="rId1"/>
  <headerFooter alignWithMargins="0">
    <oddFooter>&amp;R&amp;8&amp;F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3">
      <selection activeCell="D24" sqref="D24"/>
    </sheetView>
  </sheetViews>
  <sheetFormatPr defaultColWidth="11.421875" defaultRowHeight="12.75"/>
  <cols>
    <col min="1" max="1" width="31.7109375" style="0" customWidth="1"/>
    <col min="3" max="3" width="11.28125" style="0" customWidth="1"/>
    <col min="4" max="4" width="31.140625" style="0" customWidth="1"/>
    <col min="5" max="5" width="11.00390625" style="0" customWidth="1"/>
  </cols>
  <sheetData>
    <row r="1" spans="1:5" ht="42" customHeight="1" thickBot="1" thickTop="1">
      <c r="A1" s="16" t="s">
        <v>85</v>
      </c>
      <c r="B1" s="6"/>
      <c r="C1" s="6"/>
      <c r="D1" s="6"/>
      <c r="E1" s="7"/>
    </row>
    <row r="2" ht="15.75" customHeight="1" thickTop="1"/>
    <row r="3" spans="1:5" ht="15.75">
      <c r="A3" s="1" t="s">
        <v>1</v>
      </c>
      <c r="B3" s="2">
        <f>SUM(B5:B8)</f>
        <v>22613</v>
      </c>
      <c r="C3" s="3"/>
      <c r="D3" s="3" t="s">
        <v>2</v>
      </c>
      <c r="E3" s="2">
        <v>1965</v>
      </c>
    </row>
    <row r="4" spans="1:5" ht="15.75">
      <c r="A4" s="3"/>
      <c r="B4" s="3"/>
      <c r="C4" s="3"/>
      <c r="D4" s="3" t="s">
        <v>3</v>
      </c>
      <c r="E4" s="3">
        <v>696</v>
      </c>
    </row>
    <row r="5" spans="1:5" ht="15.75">
      <c r="A5" s="3" t="s">
        <v>4</v>
      </c>
      <c r="B5" s="2">
        <v>7292</v>
      </c>
      <c r="C5" s="3"/>
      <c r="D5" s="3" t="s">
        <v>5</v>
      </c>
      <c r="E5" s="2">
        <v>1253</v>
      </c>
    </row>
    <row r="6" spans="1:5" ht="15.75">
      <c r="A6" s="3" t="s">
        <v>6</v>
      </c>
      <c r="B6" s="2">
        <v>4490</v>
      </c>
      <c r="C6" s="3"/>
      <c r="D6" s="3" t="s">
        <v>7</v>
      </c>
      <c r="E6" s="2">
        <v>1564</v>
      </c>
    </row>
    <row r="7" spans="1:5" ht="15.75">
      <c r="A7" s="3" t="s">
        <v>8</v>
      </c>
      <c r="B7" s="2">
        <v>6460</v>
      </c>
      <c r="C7" s="3"/>
      <c r="D7" s="3" t="s">
        <v>9</v>
      </c>
      <c r="E7" s="3">
        <v>646</v>
      </c>
    </row>
    <row r="8" spans="1:5" ht="15.75">
      <c r="A8" s="3" t="s">
        <v>10</v>
      </c>
      <c r="B8" s="2">
        <v>4371</v>
      </c>
      <c r="C8" s="3"/>
      <c r="D8" s="3"/>
      <c r="E8" s="3"/>
    </row>
    <row r="9" spans="1:5" ht="15.75">
      <c r="A9" s="3"/>
      <c r="B9" s="3"/>
      <c r="C9" s="3"/>
      <c r="D9" s="1" t="s">
        <v>11</v>
      </c>
      <c r="E9" s="2">
        <f>SUM(E11:E24)</f>
        <v>16652</v>
      </c>
    </row>
    <row r="10" spans="1:5" ht="15.75">
      <c r="A10" s="1" t="s">
        <v>12</v>
      </c>
      <c r="B10" s="2">
        <f>SUM(B12:B15)</f>
        <v>12099</v>
      </c>
      <c r="C10" s="3"/>
      <c r="D10" s="3"/>
      <c r="E10" s="3"/>
    </row>
    <row r="11" spans="1:5" ht="15.75">
      <c r="A11" s="3"/>
      <c r="B11" s="3"/>
      <c r="C11" s="3"/>
      <c r="D11" s="3" t="s">
        <v>13</v>
      </c>
      <c r="E11" s="2">
        <v>1355</v>
      </c>
    </row>
    <row r="12" spans="1:5" ht="15.75">
      <c r="A12" s="3" t="s">
        <v>14</v>
      </c>
      <c r="B12" s="2">
        <v>5837</v>
      </c>
      <c r="C12" s="3"/>
      <c r="D12" s="3" t="s">
        <v>15</v>
      </c>
      <c r="E12" s="2">
        <v>987</v>
      </c>
    </row>
    <row r="13" spans="1:5" ht="15.75">
      <c r="A13" s="3" t="s">
        <v>16</v>
      </c>
      <c r="B13" s="3">
        <v>346</v>
      </c>
      <c r="C13" s="3"/>
      <c r="D13" s="3" t="s">
        <v>17</v>
      </c>
      <c r="E13" s="2">
        <v>1244</v>
      </c>
    </row>
    <row r="14" spans="1:5" ht="15.75">
      <c r="A14" s="3" t="s">
        <v>18</v>
      </c>
      <c r="B14" s="2">
        <v>1957</v>
      </c>
      <c r="C14" s="3"/>
      <c r="D14" s="3" t="s">
        <v>19</v>
      </c>
      <c r="E14" s="3">
        <v>867</v>
      </c>
    </row>
    <row r="15" spans="1:5" ht="15.75">
      <c r="A15" s="3" t="s">
        <v>20</v>
      </c>
      <c r="B15" s="2">
        <v>3959</v>
      </c>
      <c r="C15" s="3"/>
      <c r="D15" s="3" t="s">
        <v>21</v>
      </c>
      <c r="E15" s="3">
        <v>770</v>
      </c>
    </row>
    <row r="16" spans="1:5" ht="15.75">
      <c r="A16" s="3"/>
      <c r="B16" s="3"/>
      <c r="C16" s="3"/>
      <c r="D16" s="3" t="s">
        <v>22</v>
      </c>
      <c r="E16" s="3">
        <v>984</v>
      </c>
    </row>
    <row r="17" spans="1:5" ht="15.75">
      <c r="A17" s="1" t="s">
        <v>23</v>
      </c>
      <c r="B17" s="2">
        <f>SUM(B19:B24)</f>
        <v>11263</v>
      </c>
      <c r="C17" s="3"/>
      <c r="D17" s="3" t="s">
        <v>24</v>
      </c>
      <c r="E17" s="3">
        <v>498</v>
      </c>
    </row>
    <row r="18" spans="1:5" ht="15.75">
      <c r="A18" s="3"/>
      <c r="B18" s="3"/>
      <c r="C18" s="3"/>
      <c r="D18" s="3" t="s">
        <v>25</v>
      </c>
      <c r="E18" s="2">
        <v>2150</v>
      </c>
    </row>
    <row r="19" spans="1:5" ht="15.75">
      <c r="A19" s="3" t="s">
        <v>26</v>
      </c>
      <c r="B19" s="2">
        <v>5851</v>
      </c>
      <c r="C19" s="3"/>
      <c r="D19" s="3" t="s">
        <v>27</v>
      </c>
      <c r="E19" s="3">
        <v>971</v>
      </c>
    </row>
    <row r="20" spans="1:5" ht="15.75">
      <c r="A20" s="3" t="s">
        <v>28</v>
      </c>
      <c r="B20" s="2">
        <v>2497</v>
      </c>
      <c r="C20" s="3"/>
      <c r="D20" s="3" t="s">
        <v>29</v>
      </c>
      <c r="E20" s="3">
        <v>655</v>
      </c>
    </row>
    <row r="21" spans="1:5" ht="15.75">
      <c r="A21" s="3" t="s">
        <v>30</v>
      </c>
      <c r="B21" s="3">
        <v>705</v>
      </c>
      <c r="C21" s="3"/>
      <c r="D21" s="3" t="s">
        <v>31</v>
      </c>
      <c r="E21" s="2">
        <v>2688</v>
      </c>
    </row>
    <row r="22" spans="1:5" ht="15.75">
      <c r="A22" s="3" t="s">
        <v>32</v>
      </c>
      <c r="B22" s="2">
        <v>1345</v>
      </c>
      <c r="C22" s="3"/>
      <c r="D22" s="3" t="s">
        <v>33</v>
      </c>
      <c r="E22" s="3">
        <v>796</v>
      </c>
    </row>
    <row r="23" spans="1:5" ht="15.75">
      <c r="A23" s="3" t="s">
        <v>34</v>
      </c>
      <c r="B23" s="3">
        <v>519</v>
      </c>
      <c r="C23" s="3"/>
      <c r="D23" s="3" t="s">
        <v>35</v>
      </c>
      <c r="E23" s="2">
        <v>1922</v>
      </c>
    </row>
    <row r="24" spans="1:5" ht="15.75">
      <c r="A24" s="3" t="s">
        <v>36</v>
      </c>
      <c r="B24" s="3">
        <v>346</v>
      </c>
      <c r="C24" s="3"/>
      <c r="D24" s="3" t="s">
        <v>37</v>
      </c>
      <c r="E24" s="3">
        <v>765</v>
      </c>
    </row>
    <row r="25" spans="1:5" ht="15.75">
      <c r="A25" s="3"/>
      <c r="B25" s="3"/>
      <c r="C25" s="3"/>
      <c r="D25" s="3"/>
      <c r="E25" s="3"/>
    </row>
    <row r="26" spans="1:5" ht="15.75">
      <c r="A26" s="1" t="s">
        <v>38</v>
      </c>
      <c r="B26" s="2">
        <f>SUM(B28:B34)</f>
        <v>18942</v>
      </c>
      <c r="C26" s="3"/>
      <c r="D26" s="1" t="s">
        <v>39</v>
      </c>
      <c r="E26" s="4">
        <f>SUM(E28:E31)</f>
        <v>13136</v>
      </c>
    </row>
    <row r="27" spans="1:5" ht="15.75">
      <c r="A27" s="3"/>
      <c r="B27" s="3"/>
      <c r="C27" s="3"/>
      <c r="D27" s="3"/>
      <c r="E27" s="3"/>
    </row>
    <row r="28" spans="1:5" ht="15.75">
      <c r="A28" s="3" t="s">
        <v>40</v>
      </c>
      <c r="B28" s="2">
        <v>1599</v>
      </c>
      <c r="C28" s="3"/>
      <c r="D28" s="3" t="s">
        <v>41</v>
      </c>
      <c r="E28" s="3">
        <v>928</v>
      </c>
    </row>
    <row r="29" spans="1:5" ht="15.75">
      <c r="A29" s="3" t="s">
        <v>42</v>
      </c>
      <c r="B29" s="2">
        <v>1418</v>
      </c>
      <c r="C29" s="3"/>
      <c r="D29" s="3" t="s">
        <v>43</v>
      </c>
      <c r="E29" s="2">
        <v>2600</v>
      </c>
    </row>
    <row r="30" spans="1:5" ht="15.75">
      <c r="A30" s="3" t="s">
        <v>44</v>
      </c>
      <c r="B30" s="2">
        <v>1722</v>
      </c>
      <c r="C30" s="3"/>
      <c r="D30" s="3" t="s">
        <v>45</v>
      </c>
      <c r="E30" s="2">
        <v>4558</v>
      </c>
    </row>
    <row r="31" spans="1:5" ht="15.75">
      <c r="A31" s="3" t="s">
        <v>46</v>
      </c>
      <c r="B31" s="2">
        <v>6090</v>
      </c>
      <c r="C31" s="3"/>
      <c r="D31" s="3" t="s">
        <v>47</v>
      </c>
      <c r="E31" s="2">
        <v>5050</v>
      </c>
    </row>
    <row r="32" spans="1:5" ht="15.75">
      <c r="A32" s="3" t="s">
        <v>48</v>
      </c>
      <c r="B32" s="2">
        <v>1069</v>
      </c>
      <c r="C32" s="3"/>
      <c r="D32" s="3"/>
      <c r="E32" s="3" t="s">
        <v>49</v>
      </c>
    </row>
    <row r="33" spans="1:5" ht="15.75">
      <c r="A33" s="3" t="s">
        <v>50</v>
      </c>
      <c r="B33" s="2">
        <v>3533</v>
      </c>
      <c r="C33" s="3"/>
      <c r="D33" s="1" t="s">
        <v>51</v>
      </c>
      <c r="E33" s="2">
        <f>SUM(E35:E40)</f>
        <v>9431</v>
      </c>
    </row>
    <row r="34" spans="1:5" ht="15.75">
      <c r="A34" s="3" t="s">
        <v>52</v>
      </c>
      <c r="B34" s="2">
        <v>3511</v>
      </c>
      <c r="C34" s="3"/>
      <c r="D34" s="3"/>
      <c r="E34" s="3"/>
    </row>
    <row r="35" spans="1:5" ht="15.75">
      <c r="A35" s="3"/>
      <c r="B35" s="3"/>
      <c r="C35" s="3" t="s">
        <v>49</v>
      </c>
      <c r="D35" s="3" t="s">
        <v>53</v>
      </c>
      <c r="E35" s="2">
        <v>2231</v>
      </c>
    </row>
    <row r="36" spans="1:5" ht="15.75">
      <c r="A36" s="1" t="s">
        <v>54</v>
      </c>
      <c r="B36" s="2">
        <f>SUM(B38:B48,E3:E7)</f>
        <v>15248</v>
      </c>
      <c r="C36" s="3"/>
      <c r="D36" s="3" t="s">
        <v>55</v>
      </c>
      <c r="E36" s="3">
        <v>241</v>
      </c>
    </row>
    <row r="37" spans="1:5" ht="15.75">
      <c r="A37" s="3"/>
      <c r="B37" s="3"/>
      <c r="C37" s="3"/>
      <c r="D37" s="3" t="s">
        <v>56</v>
      </c>
      <c r="E37" s="2">
        <v>1917</v>
      </c>
    </row>
    <row r="38" spans="1:5" ht="15.75">
      <c r="A38" s="3" t="s">
        <v>57</v>
      </c>
      <c r="B38" s="2">
        <v>1075</v>
      </c>
      <c r="C38" s="3"/>
      <c r="D38" s="3" t="s">
        <v>58</v>
      </c>
      <c r="E38" s="2">
        <v>1490</v>
      </c>
    </row>
    <row r="39" spans="1:5" ht="15.75">
      <c r="A39" s="3" t="s">
        <v>59</v>
      </c>
      <c r="B39" s="3">
        <v>670</v>
      </c>
      <c r="C39" s="3"/>
      <c r="D39" s="3" t="s">
        <v>60</v>
      </c>
      <c r="E39" s="2">
        <v>1521</v>
      </c>
    </row>
    <row r="40" spans="1:5" ht="15.75">
      <c r="A40" s="3" t="s">
        <v>61</v>
      </c>
      <c r="B40" s="2">
        <v>1258</v>
      </c>
      <c r="C40" s="3"/>
      <c r="D40" s="3" t="s">
        <v>62</v>
      </c>
      <c r="E40" s="2">
        <v>2031</v>
      </c>
    </row>
    <row r="41" spans="1:5" ht="15.75">
      <c r="A41" s="3" t="s">
        <v>63</v>
      </c>
      <c r="B41" s="3">
        <v>659</v>
      </c>
      <c r="C41" s="3"/>
      <c r="D41" s="3"/>
      <c r="E41" s="3"/>
    </row>
    <row r="42" spans="1:5" ht="15.75">
      <c r="A42" s="3" t="s">
        <v>64</v>
      </c>
      <c r="B42" s="3">
        <v>413</v>
      </c>
      <c r="C42" s="3"/>
      <c r="D42" s="1" t="s">
        <v>65</v>
      </c>
      <c r="E42" s="2">
        <v>66857</v>
      </c>
    </row>
    <row r="43" spans="1:5" ht="15.75">
      <c r="A43" s="3" t="s">
        <v>66</v>
      </c>
      <c r="B43" s="3">
        <v>467</v>
      </c>
      <c r="C43" s="3"/>
      <c r="D43" s="3"/>
      <c r="E43" s="3"/>
    </row>
    <row r="44" spans="1:5" ht="15.75">
      <c r="A44" s="3" t="s">
        <v>67</v>
      </c>
      <c r="B44" s="3">
        <v>360</v>
      </c>
      <c r="C44" s="3"/>
      <c r="D44" s="3"/>
      <c r="E44" s="3"/>
    </row>
    <row r="45" spans="1:5" ht="15.75">
      <c r="A45" s="3" t="s">
        <v>68</v>
      </c>
      <c r="B45" s="3">
        <v>477</v>
      </c>
      <c r="C45" s="3"/>
      <c r="D45" s="1" t="s">
        <v>69</v>
      </c>
      <c r="E45" s="3"/>
    </row>
    <row r="46" spans="1:5" ht="15.75">
      <c r="A46" s="3" t="s">
        <v>70</v>
      </c>
      <c r="B46" s="3">
        <v>966</v>
      </c>
      <c r="C46" s="3"/>
      <c r="D46" s="3"/>
      <c r="E46" s="3"/>
    </row>
    <row r="47" spans="1:5" ht="15.75">
      <c r="A47" s="3" t="s">
        <v>71</v>
      </c>
      <c r="B47" s="2">
        <v>2533</v>
      </c>
      <c r="C47" s="3"/>
      <c r="D47" s="3" t="s">
        <v>72</v>
      </c>
      <c r="E47" s="2">
        <f>B3+B10+B17+B26+B36+E9+E26+E33+E42</f>
        <v>186241</v>
      </c>
    </row>
    <row r="48" spans="1:5" ht="15.75">
      <c r="A48" s="3" t="s">
        <v>73</v>
      </c>
      <c r="B48" s="3">
        <v>246</v>
      </c>
      <c r="C48" s="3"/>
      <c r="D48" s="3" t="s">
        <v>74</v>
      </c>
      <c r="E48" s="2">
        <f>E47-E42</f>
        <v>119384</v>
      </c>
    </row>
  </sheetData>
  <sheetProtection/>
  <printOptions/>
  <pageMargins left="0.7874015748031497" right="0.35433070866141736" top="0.5" bottom="0.5118110236220472" header="0.3937007874015748" footer="0.1968503937007874"/>
  <pageSetup fitToHeight="1" fitToWidth="1" horizontalDpi="600" verticalDpi="600" orientation="portrait" paperSize="9" scale="96" r:id="rId1"/>
  <headerFooter alignWithMargins="0">
    <oddFooter>&amp;R&amp;8&amp;F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7">
      <selection activeCell="D24" sqref="D24"/>
    </sheetView>
  </sheetViews>
  <sheetFormatPr defaultColWidth="11.421875" defaultRowHeight="12.75"/>
  <cols>
    <col min="1" max="1" width="31.7109375" style="0" customWidth="1"/>
    <col min="3" max="3" width="11.28125" style="0" customWidth="1"/>
    <col min="4" max="4" width="31.140625" style="0" customWidth="1"/>
    <col min="5" max="5" width="11.00390625" style="0" customWidth="1"/>
  </cols>
  <sheetData>
    <row r="1" spans="1:5" ht="42" customHeight="1" thickBot="1" thickTop="1">
      <c r="A1" s="16" t="s">
        <v>86</v>
      </c>
      <c r="B1" s="6"/>
      <c r="C1" s="6"/>
      <c r="D1" s="6"/>
      <c r="E1" s="7"/>
    </row>
    <row r="2" ht="15.75" customHeight="1" thickTop="1"/>
    <row r="3" spans="1:5" ht="15.75">
      <c r="A3" s="1" t="s">
        <v>1</v>
      </c>
      <c r="B3" s="2">
        <v>22581</v>
      </c>
      <c r="C3" s="3"/>
      <c r="D3" s="3" t="s">
        <v>2</v>
      </c>
      <c r="E3" s="2">
        <v>1944</v>
      </c>
    </row>
    <row r="4" spans="1:5" ht="15.75">
      <c r="A4" s="3"/>
      <c r="B4" s="3"/>
      <c r="C4" s="3"/>
      <c r="D4" s="3" t="s">
        <v>3</v>
      </c>
      <c r="E4" s="3">
        <v>694</v>
      </c>
    </row>
    <row r="5" spans="1:5" ht="15.75">
      <c r="A5" s="3" t="s">
        <v>4</v>
      </c>
      <c r="B5" s="2">
        <v>7257</v>
      </c>
      <c r="C5" s="3"/>
      <c r="D5" s="3" t="s">
        <v>5</v>
      </c>
      <c r="E5" s="2">
        <v>1258</v>
      </c>
    </row>
    <row r="6" spans="1:5" ht="15.75">
      <c r="A6" s="3" t="s">
        <v>6</v>
      </c>
      <c r="B6" s="2">
        <v>4529</v>
      </c>
      <c r="C6" s="3"/>
      <c r="D6" s="3" t="s">
        <v>7</v>
      </c>
      <c r="E6" s="2">
        <v>1580</v>
      </c>
    </row>
    <row r="7" spans="1:5" ht="15.75">
      <c r="A7" s="3" t="s">
        <v>8</v>
      </c>
      <c r="B7" s="2">
        <v>6460</v>
      </c>
      <c r="C7" s="3"/>
      <c r="D7" s="3" t="s">
        <v>9</v>
      </c>
      <c r="E7" s="3">
        <v>621</v>
      </c>
    </row>
    <row r="8" spans="1:5" ht="15.75">
      <c r="A8" s="3" t="s">
        <v>10</v>
      </c>
      <c r="B8" s="2">
        <v>4335</v>
      </c>
      <c r="C8" s="3"/>
      <c r="D8" s="3"/>
      <c r="E8" s="3"/>
    </row>
    <row r="9" spans="1:5" ht="15.75">
      <c r="A9" s="3"/>
      <c r="B9" s="3"/>
      <c r="C9" s="3"/>
      <c r="D9" s="1" t="s">
        <v>11</v>
      </c>
      <c r="E9" s="2">
        <v>16586</v>
      </c>
    </row>
    <row r="10" spans="1:5" ht="15.75">
      <c r="A10" s="1" t="s">
        <v>12</v>
      </c>
      <c r="B10" s="2">
        <v>12079</v>
      </c>
      <c r="C10" s="3"/>
      <c r="D10" s="3"/>
      <c r="E10" s="3"/>
    </row>
    <row r="11" spans="1:5" ht="15.75">
      <c r="A11" s="3"/>
      <c r="B11" s="3"/>
      <c r="C11" s="3"/>
      <c r="D11" s="3" t="s">
        <v>13</v>
      </c>
      <c r="E11" s="2">
        <v>1363</v>
      </c>
    </row>
    <row r="12" spans="1:5" ht="15.75">
      <c r="A12" s="3" t="s">
        <v>14</v>
      </c>
      <c r="B12" s="2">
        <v>5793</v>
      </c>
      <c r="C12" s="3"/>
      <c r="D12" s="3" t="s">
        <v>15</v>
      </c>
      <c r="E12" s="2">
        <v>990</v>
      </c>
    </row>
    <row r="13" spans="1:5" ht="15.75">
      <c r="A13" s="3" t="s">
        <v>16</v>
      </c>
      <c r="B13" s="3">
        <v>349</v>
      </c>
      <c r="C13" s="3"/>
      <c r="D13" s="3" t="s">
        <v>17</v>
      </c>
      <c r="E13" s="2">
        <v>1240</v>
      </c>
    </row>
    <row r="14" spans="1:5" ht="15.75">
      <c r="A14" s="3" t="s">
        <v>18</v>
      </c>
      <c r="B14" s="2">
        <v>1937</v>
      </c>
      <c r="C14" s="3"/>
      <c r="D14" s="3" t="s">
        <v>19</v>
      </c>
      <c r="E14" s="3">
        <v>855</v>
      </c>
    </row>
    <row r="15" spans="1:5" ht="15.75">
      <c r="A15" s="3" t="s">
        <v>20</v>
      </c>
      <c r="B15" s="2">
        <v>4000</v>
      </c>
      <c r="C15" s="3"/>
      <c r="D15" s="3" t="s">
        <v>21</v>
      </c>
      <c r="E15" s="3">
        <v>767</v>
      </c>
    </row>
    <row r="16" spans="1:5" ht="15.75">
      <c r="A16" s="3"/>
      <c r="B16" s="3"/>
      <c r="C16" s="3"/>
      <c r="D16" s="3" t="s">
        <v>22</v>
      </c>
      <c r="E16" s="3">
        <v>990</v>
      </c>
    </row>
    <row r="17" spans="1:5" ht="15.75">
      <c r="A17" s="1" t="s">
        <v>23</v>
      </c>
      <c r="B17" s="2">
        <v>11249</v>
      </c>
      <c r="C17" s="3"/>
      <c r="D17" s="3" t="s">
        <v>24</v>
      </c>
      <c r="E17" s="3">
        <v>493</v>
      </c>
    </row>
    <row r="18" spans="1:5" ht="15.75">
      <c r="A18" s="3"/>
      <c r="B18" s="3"/>
      <c r="C18" s="3"/>
      <c r="D18" s="3" t="s">
        <v>25</v>
      </c>
      <c r="E18" s="2">
        <v>2138</v>
      </c>
    </row>
    <row r="19" spans="1:5" ht="15.75">
      <c r="A19" s="3" t="s">
        <v>26</v>
      </c>
      <c r="B19" s="2">
        <v>5910</v>
      </c>
      <c r="C19" s="3"/>
      <c r="D19" s="3" t="s">
        <v>27</v>
      </c>
      <c r="E19" s="3">
        <v>979</v>
      </c>
    </row>
    <row r="20" spans="1:5" ht="15.75">
      <c r="A20" s="3" t="s">
        <v>28</v>
      </c>
      <c r="B20" s="2">
        <v>2473</v>
      </c>
      <c r="C20" s="3"/>
      <c r="D20" s="3" t="s">
        <v>29</v>
      </c>
      <c r="E20" s="3">
        <v>652</v>
      </c>
    </row>
    <row r="21" spans="1:5" ht="15.75">
      <c r="A21" s="3" t="s">
        <v>30</v>
      </c>
      <c r="B21" s="3">
        <v>682</v>
      </c>
      <c r="C21" s="3"/>
      <c r="D21" s="3" t="s">
        <v>31</v>
      </c>
      <c r="E21" s="2">
        <v>2648</v>
      </c>
    </row>
    <row r="22" spans="1:5" ht="15.75">
      <c r="A22" s="3" t="s">
        <v>32</v>
      </c>
      <c r="B22" s="2">
        <v>1341</v>
      </c>
      <c r="C22" s="3"/>
      <c r="D22" s="3" t="s">
        <v>33</v>
      </c>
      <c r="E22" s="3">
        <v>794</v>
      </c>
    </row>
    <row r="23" spans="1:5" ht="15.75">
      <c r="A23" s="3" t="s">
        <v>34</v>
      </c>
      <c r="B23" s="3">
        <v>500</v>
      </c>
      <c r="C23" s="3"/>
      <c r="D23" s="3" t="s">
        <v>35</v>
      </c>
      <c r="E23" s="2">
        <v>1921</v>
      </c>
    </row>
    <row r="24" spans="1:5" ht="15.75">
      <c r="A24" s="3" t="s">
        <v>36</v>
      </c>
      <c r="B24" s="3">
        <v>343</v>
      </c>
      <c r="C24" s="3"/>
      <c r="D24" s="3" t="s">
        <v>37</v>
      </c>
      <c r="E24" s="3">
        <v>756</v>
      </c>
    </row>
    <row r="25" spans="1:5" ht="15.75">
      <c r="A25" s="3"/>
      <c r="B25" s="3"/>
      <c r="C25" s="3"/>
      <c r="D25" s="3"/>
      <c r="E25" s="3"/>
    </row>
    <row r="26" spans="1:5" ht="15.75">
      <c r="A26" s="1" t="s">
        <v>38</v>
      </c>
      <c r="B26" s="2">
        <v>18941</v>
      </c>
      <c r="C26" s="3"/>
      <c r="D26" s="1" t="s">
        <v>39</v>
      </c>
      <c r="E26" s="4">
        <v>13132</v>
      </c>
    </row>
    <row r="27" spans="1:5" ht="15.75">
      <c r="A27" s="3"/>
      <c r="B27" s="3"/>
      <c r="C27" s="3"/>
      <c r="D27" s="3"/>
      <c r="E27" s="3">
        <v>923</v>
      </c>
    </row>
    <row r="28" spans="1:5" ht="15.75">
      <c r="A28" s="3" t="s">
        <v>40</v>
      </c>
      <c r="B28" s="2">
        <v>1595</v>
      </c>
      <c r="C28" s="3"/>
      <c r="D28" s="3" t="s">
        <v>41</v>
      </c>
      <c r="E28" s="3">
        <v>2575</v>
      </c>
    </row>
    <row r="29" spans="1:5" ht="15.75">
      <c r="A29" s="3" t="s">
        <v>42</v>
      </c>
      <c r="B29" s="2">
        <v>1430</v>
      </c>
      <c r="C29" s="3"/>
      <c r="D29" s="3" t="s">
        <v>43</v>
      </c>
      <c r="E29" s="2">
        <v>4577</v>
      </c>
    </row>
    <row r="30" spans="1:5" ht="15.75">
      <c r="A30" s="3" t="s">
        <v>44</v>
      </c>
      <c r="B30" s="2">
        <v>1714</v>
      </c>
      <c r="C30" s="3"/>
      <c r="D30" s="3" t="s">
        <v>45</v>
      </c>
      <c r="E30" s="2">
        <v>5057</v>
      </c>
    </row>
    <row r="31" spans="1:5" ht="15.75">
      <c r="A31" s="3" t="s">
        <v>46</v>
      </c>
      <c r="B31" s="2">
        <v>6108</v>
      </c>
      <c r="C31" s="3"/>
      <c r="D31" s="3" t="s">
        <v>47</v>
      </c>
      <c r="E31" s="2">
        <v>5091</v>
      </c>
    </row>
    <row r="32" spans="1:5" ht="15.75">
      <c r="A32" s="3" t="s">
        <v>48</v>
      </c>
      <c r="B32" s="2">
        <v>1068</v>
      </c>
      <c r="C32" s="3"/>
      <c r="D32" s="3"/>
      <c r="E32" s="3" t="s">
        <v>49</v>
      </c>
    </row>
    <row r="33" spans="1:5" ht="15.75">
      <c r="A33" s="3" t="s">
        <v>50</v>
      </c>
      <c r="B33" s="2">
        <v>3526</v>
      </c>
      <c r="C33" s="3"/>
      <c r="D33" s="1" t="s">
        <v>51</v>
      </c>
      <c r="E33" s="2">
        <v>9449</v>
      </c>
    </row>
    <row r="34" spans="1:5" ht="15.75">
      <c r="A34" s="3" t="s">
        <v>52</v>
      </c>
      <c r="B34" s="2">
        <v>3500</v>
      </c>
      <c r="C34" s="3"/>
      <c r="D34" s="3"/>
      <c r="E34" s="3"/>
    </row>
    <row r="35" spans="1:5" ht="15.75">
      <c r="A35" s="3"/>
      <c r="B35" s="3"/>
      <c r="C35" s="3" t="s">
        <v>49</v>
      </c>
      <c r="D35" s="3" t="s">
        <v>53</v>
      </c>
      <c r="E35" s="2">
        <v>2229</v>
      </c>
    </row>
    <row r="36" spans="1:5" ht="15.75">
      <c r="A36" s="1" t="s">
        <v>54</v>
      </c>
      <c r="B36" s="2">
        <v>15141</v>
      </c>
      <c r="C36" s="3"/>
      <c r="D36" s="3" t="s">
        <v>55</v>
      </c>
      <c r="E36" s="3">
        <v>247</v>
      </c>
    </row>
    <row r="37" spans="1:5" ht="15.75">
      <c r="A37" s="3"/>
      <c r="B37" s="3"/>
      <c r="C37" s="3"/>
      <c r="D37" s="3" t="s">
        <v>56</v>
      </c>
      <c r="E37" s="2">
        <v>1918</v>
      </c>
    </row>
    <row r="38" spans="1:5" ht="15.75">
      <c r="A38" s="3" t="s">
        <v>57</v>
      </c>
      <c r="B38" s="2">
        <v>1082</v>
      </c>
      <c r="C38" s="3"/>
      <c r="D38" s="3" t="s">
        <v>58</v>
      </c>
      <c r="E38" s="2">
        <v>1483</v>
      </c>
    </row>
    <row r="39" spans="1:5" ht="15.75">
      <c r="A39" s="3" t="s">
        <v>59</v>
      </c>
      <c r="B39" s="3">
        <v>659</v>
      </c>
      <c r="C39" s="3"/>
      <c r="D39" s="3" t="s">
        <v>60</v>
      </c>
      <c r="E39" s="2">
        <v>1522</v>
      </c>
    </row>
    <row r="40" spans="1:5" ht="15.75">
      <c r="A40" s="3" t="s">
        <v>61</v>
      </c>
      <c r="B40" s="2">
        <v>1252</v>
      </c>
      <c r="C40" s="3"/>
      <c r="D40" s="3" t="s">
        <v>62</v>
      </c>
      <c r="E40" s="2">
        <v>2050</v>
      </c>
    </row>
    <row r="41" spans="1:5" ht="15.75">
      <c r="A41" s="3" t="s">
        <v>63</v>
      </c>
      <c r="B41" s="3">
        <v>654</v>
      </c>
      <c r="C41" s="3"/>
      <c r="D41" s="3"/>
      <c r="E41" s="3"/>
    </row>
    <row r="42" spans="1:5" ht="15.75">
      <c r="A42" s="3" t="s">
        <v>64</v>
      </c>
      <c r="B42" s="3">
        <v>410</v>
      </c>
      <c r="C42" s="3"/>
      <c r="D42" s="1" t="s">
        <v>65</v>
      </c>
      <c r="E42" s="2">
        <v>66614</v>
      </c>
    </row>
    <row r="43" spans="1:5" ht="15.75">
      <c r="A43" s="3" t="s">
        <v>66</v>
      </c>
      <c r="B43" s="3">
        <v>467</v>
      </c>
      <c r="C43" s="3"/>
      <c r="D43" s="3"/>
      <c r="E43" s="3"/>
    </row>
    <row r="44" spans="1:5" ht="15.75">
      <c r="A44" s="3" t="s">
        <v>67</v>
      </c>
      <c r="B44" s="3">
        <v>355</v>
      </c>
      <c r="C44" s="3"/>
      <c r="D44" s="3"/>
      <c r="E44" s="3"/>
    </row>
    <row r="45" spans="1:5" ht="15.75">
      <c r="A45" s="3" t="s">
        <v>68</v>
      </c>
      <c r="B45" s="3">
        <v>470</v>
      </c>
      <c r="C45" s="3"/>
      <c r="D45" s="1" t="s">
        <v>69</v>
      </c>
      <c r="E45" s="3"/>
    </row>
    <row r="46" spans="1:5" ht="15.75">
      <c r="A46" s="3" t="s">
        <v>70</v>
      </c>
      <c r="B46" s="3">
        <v>927</v>
      </c>
      <c r="C46" s="3"/>
      <c r="D46" s="3"/>
      <c r="E46" s="3"/>
    </row>
    <row r="47" spans="1:5" ht="15.75">
      <c r="A47" s="3" t="s">
        <v>71</v>
      </c>
      <c r="B47" s="2">
        <v>2528</v>
      </c>
      <c r="C47" s="3"/>
      <c r="D47" s="3" t="s">
        <v>72</v>
      </c>
      <c r="E47" s="2">
        <f>B3+B10+B17+B26+B36+E9+E26+E33+E42</f>
        <v>185772</v>
      </c>
    </row>
    <row r="48" spans="1:5" ht="15.75">
      <c r="A48" s="3" t="s">
        <v>73</v>
      </c>
      <c r="B48" s="3">
        <v>240</v>
      </c>
      <c r="C48" s="3"/>
      <c r="D48" s="3" t="s">
        <v>74</v>
      </c>
      <c r="E48" s="2">
        <f>E47-E42</f>
        <v>119158</v>
      </c>
    </row>
  </sheetData>
  <sheetProtection/>
  <printOptions/>
  <pageMargins left="0.7874015748031497" right="0.35433070866141736" top="0.5" bottom="0.5118110236220472" header="0.3937007874015748" footer="0.1968503937007874"/>
  <pageSetup fitToHeight="1" fitToWidth="1" horizontalDpi="600" verticalDpi="600" orientation="portrait" paperSize="9" scale="96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3">
      <selection activeCell="D24" sqref="D24"/>
    </sheetView>
  </sheetViews>
  <sheetFormatPr defaultColWidth="11.421875" defaultRowHeight="12.75"/>
  <cols>
    <col min="1" max="1" width="27.7109375" style="0" customWidth="1"/>
    <col min="3" max="3" width="9.8515625" style="0" customWidth="1"/>
    <col min="4" max="4" width="28.28125" style="0" customWidth="1"/>
    <col min="5" max="5" width="16.00390625" style="0" customWidth="1"/>
  </cols>
  <sheetData>
    <row r="1" spans="1:5" ht="42" customHeight="1" thickBot="1" thickTop="1">
      <c r="A1" s="5" t="s">
        <v>0</v>
      </c>
      <c r="B1" s="6"/>
      <c r="C1" s="6"/>
      <c r="D1" s="6"/>
      <c r="E1" s="7"/>
    </row>
    <row r="2" ht="20.25" customHeight="1" thickTop="1"/>
    <row r="3" spans="1:5" ht="15.75">
      <c r="A3" s="1" t="s">
        <v>1</v>
      </c>
      <c r="B3" s="2">
        <f>SUM(B5:B8)</f>
        <v>20535</v>
      </c>
      <c r="C3" s="3"/>
      <c r="D3" s="3" t="s">
        <v>2</v>
      </c>
      <c r="E3" s="2">
        <v>1937</v>
      </c>
    </row>
    <row r="4" spans="1:5" ht="15.75">
      <c r="A4" s="3"/>
      <c r="B4" s="3"/>
      <c r="C4" s="3"/>
      <c r="D4" s="3" t="s">
        <v>3</v>
      </c>
      <c r="E4" s="3">
        <v>656</v>
      </c>
    </row>
    <row r="5" spans="1:5" ht="15.75">
      <c r="A5" s="3" t="s">
        <v>4</v>
      </c>
      <c r="B5" s="2">
        <v>6542</v>
      </c>
      <c r="C5" s="3"/>
      <c r="D5" s="3" t="s">
        <v>5</v>
      </c>
      <c r="E5" s="2">
        <v>1024</v>
      </c>
    </row>
    <row r="6" spans="1:5" ht="15.75">
      <c r="A6" s="3" t="s">
        <v>6</v>
      </c>
      <c r="B6" s="2">
        <v>3867</v>
      </c>
      <c r="C6" s="3"/>
      <c r="D6" s="3" t="s">
        <v>7</v>
      </c>
      <c r="E6" s="2">
        <v>1330</v>
      </c>
    </row>
    <row r="7" spans="1:5" ht="15.75">
      <c r="A7" s="3" t="s">
        <v>8</v>
      </c>
      <c r="B7" s="2">
        <v>6190</v>
      </c>
      <c r="C7" s="3"/>
      <c r="D7" s="3" t="s">
        <v>9</v>
      </c>
      <c r="E7" s="3">
        <v>573</v>
      </c>
    </row>
    <row r="8" spans="1:5" ht="15.75">
      <c r="A8" s="3" t="s">
        <v>10</v>
      </c>
      <c r="B8" s="2">
        <v>3936</v>
      </c>
      <c r="C8" s="3"/>
      <c r="D8" s="3"/>
      <c r="E8" s="3"/>
    </row>
    <row r="9" spans="1:5" ht="15.75">
      <c r="A9" s="3"/>
      <c r="B9" s="3"/>
      <c r="C9" s="3"/>
      <c r="D9" s="1" t="s">
        <v>11</v>
      </c>
      <c r="E9" s="2">
        <f>SUM(E11:E24)</f>
        <v>16119</v>
      </c>
    </row>
    <row r="10" spans="1:5" ht="15.75">
      <c r="A10" s="1" t="s">
        <v>12</v>
      </c>
      <c r="B10" s="2">
        <f>SUM(B12:B15)</f>
        <v>12231</v>
      </c>
      <c r="C10" s="3"/>
      <c r="D10" s="3"/>
      <c r="E10" s="3"/>
    </row>
    <row r="11" spans="1:5" ht="15.75">
      <c r="A11" s="3"/>
      <c r="B11" s="3"/>
      <c r="C11" s="3"/>
      <c r="D11" s="3" t="s">
        <v>13</v>
      </c>
      <c r="E11" s="2">
        <v>1309</v>
      </c>
    </row>
    <row r="12" spans="1:5" ht="15.75">
      <c r="A12" s="3" t="s">
        <v>14</v>
      </c>
      <c r="B12" s="2">
        <v>5823</v>
      </c>
      <c r="C12" s="3"/>
      <c r="D12" s="3" t="s">
        <v>15</v>
      </c>
      <c r="E12" s="2">
        <v>1009</v>
      </c>
    </row>
    <row r="13" spans="1:5" ht="15.75">
      <c r="A13" s="3" t="s">
        <v>16</v>
      </c>
      <c r="B13" s="3">
        <v>373</v>
      </c>
      <c r="C13" s="3"/>
      <c r="D13" s="3" t="s">
        <v>17</v>
      </c>
      <c r="E13" s="2">
        <v>1228</v>
      </c>
    </row>
    <row r="14" spans="1:5" ht="15.75">
      <c r="A14" s="3" t="s">
        <v>18</v>
      </c>
      <c r="B14" s="2">
        <v>2010</v>
      </c>
      <c r="C14" s="3"/>
      <c r="D14" s="3" t="s">
        <v>19</v>
      </c>
      <c r="E14" s="3">
        <v>737</v>
      </c>
    </row>
    <row r="15" spans="1:5" ht="15.75">
      <c r="A15" s="3" t="s">
        <v>20</v>
      </c>
      <c r="B15" s="2">
        <v>4025</v>
      </c>
      <c r="C15" s="3"/>
      <c r="D15" s="3" t="s">
        <v>21</v>
      </c>
      <c r="E15" s="3">
        <v>708</v>
      </c>
    </row>
    <row r="16" spans="1:5" ht="15.75">
      <c r="A16" s="3"/>
      <c r="B16" s="3"/>
      <c r="C16" s="3"/>
      <c r="D16" s="3" t="s">
        <v>22</v>
      </c>
      <c r="E16" s="3">
        <v>993</v>
      </c>
    </row>
    <row r="17" spans="1:5" ht="15.75">
      <c r="A17" s="1" t="s">
        <v>23</v>
      </c>
      <c r="B17" s="2">
        <f>SUM(B19:B24)</f>
        <v>10644</v>
      </c>
      <c r="C17" s="3"/>
      <c r="D17" s="3" t="s">
        <v>24</v>
      </c>
      <c r="E17" s="3">
        <v>492</v>
      </c>
    </row>
    <row r="18" spans="1:5" ht="15.75">
      <c r="A18" s="3"/>
      <c r="B18" s="3"/>
      <c r="C18" s="3"/>
      <c r="D18" s="3" t="s">
        <v>25</v>
      </c>
      <c r="E18" s="2">
        <v>2170</v>
      </c>
    </row>
    <row r="19" spans="1:5" ht="15.75">
      <c r="A19" s="3" t="s">
        <v>26</v>
      </c>
      <c r="B19" s="2">
        <v>5578</v>
      </c>
      <c r="C19" s="3"/>
      <c r="D19" s="3" t="s">
        <v>27</v>
      </c>
      <c r="E19" s="3">
        <v>872</v>
      </c>
    </row>
    <row r="20" spans="1:5" ht="15.75">
      <c r="A20" s="3" t="s">
        <v>28</v>
      </c>
      <c r="B20" s="2">
        <v>2233</v>
      </c>
      <c r="C20" s="3"/>
      <c r="D20" s="3" t="s">
        <v>29</v>
      </c>
      <c r="E20" s="3">
        <v>577</v>
      </c>
    </row>
    <row r="21" spans="1:5" ht="15.75">
      <c r="A21" s="3" t="s">
        <v>30</v>
      </c>
      <c r="B21" s="3">
        <v>771</v>
      </c>
      <c r="C21" s="3"/>
      <c r="D21" s="3" t="s">
        <v>31</v>
      </c>
      <c r="E21" s="2">
        <v>2720</v>
      </c>
    </row>
    <row r="22" spans="1:5" ht="15.75">
      <c r="A22" s="3" t="s">
        <v>32</v>
      </c>
      <c r="B22" s="2">
        <v>1288</v>
      </c>
      <c r="C22" s="3"/>
      <c r="D22" s="3" t="s">
        <v>33</v>
      </c>
      <c r="E22" s="3">
        <v>783</v>
      </c>
    </row>
    <row r="23" spans="1:5" ht="15.75">
      <c r="A23" s="3" t="s">
        <v>34</v>
      </c>
      <c r="B23" s="3">
        <v>491</v>
      </c>
      <c r="C23" s="3"/>
      <c r="D23" s="3" t="s">
        <v>35</v>
      </c>
      <c r="E23" s="2">
        <v>1903</v>
      </c>
    </row>
    <row r="24" spans="1:5" ht="15.75">
      <c r="A24" s="3" t="s">
        <v>36</v>
      </c>
      <c r="B24" s="3">
        <v>283</v>
      </c>
      <c r="C24" s="3"/>
      <c r="D24" s="3" t="s">
        <v>37</v>
      </c>
      <c r="E24" s="3">
        <v>618</v>
      </c>
    </row>
    <row r="25" spans="1:5" ht="15.75">
      <c r="A25" s="3"/>
      <c r="B25" s="3"/>
      <c r="C25" s="3"/>
      <c r="D25" s="3"/>
      <c r="E25" s="3"/>
    </row>
    <row r="26" spans="1:5" ht="15.75">
      <c r="A26" s="1" t="s">
        <v>38</v>
      </c>
      <c r="B26" s="2">
        <f>SUM(B28:B34)</f>
        <v>18148</v>
      </c>
      <c r="C26" s="3"/>
      <c r="D26" s="1" t="s">
        <v>39</v>
      </c>
      <c r="E26" s="4">
        <f>SUM(E28:E31)</f>
        <v>12482</v>
      </c>
    </row>
    <row r="27" spans="1:5" ht="15.75">
      <c r="A27" s="3"/>
      <c r="B27" s="3"/>
      <c r="C27" s="3"/>
      <c r="D27" s="3"/>
      <c r="E27" s="3"/>
    </row>
    <row r="28" spans="1:5" ht="15.75">
      <c r="A28" s="3" t="s">
        <v>40</v>
      </c>
      <c r="B28" s="2">
        <v>1539</v>
      </c>
      <c r="C28" s="3"/>
      <c r="D28" s="3" t="s">
        <v>41</v>
      </c>
      <c r="E28" s="3">
        <v>915</v>
      </c>
    </row>
    <row r="29" spans="1:5" ht="15.75">
      <c r="A29" s="3" t="s">
        <v>42</v>
      </c>
      <c r="B29" s="2">
        <v>1321</v>
      </c>
      <c r="C29" s="3"/>
      <c r="D29" s="3" t="s">
        <v>43</v>
      </c>
      <c r="E29" s="2">
        <v>2429</v>
      </c>
    </row>
    <row r="30" spans="1:5" ht="15.75">
      <c r="A30" s="3" t="s">
        <v>44</v>
      </c>
      <c r="B30" s="2">
        <v>1711</v>
      </c>
      <c r="C30" s="3"/>
      <c r="D30" s="3" t="s">
        <v>45</v>
      </c>
      <c r="E30" s="2">
        <v>4298</v>
      </c>
    </row>
    <row r="31" spans="1:5" ht="15.75">
      <c r="A31" s="3" t="s">
        <v>46</v>
      </c>
      <c r="B31" s="2">
        <v>5962</v>
      </c>
      <c r="C31" s="3"/>
      <c r="D31" s="3" t="s">
        <v>47</v>
      </c>
      <c r="E31" s="2">
        <v>4840</v>
      </c>
    </row>
    <row r="32" spans="1:5" ht="15.75">
      <c r="A32" s="3" t="s">
        <v>48</v>
      </c>
      <c r="B32" s="2">
        <v>1041</v>
      </c>
      <c r="C32" s="3"/>
      <c r="D32" s="3"/>
      <c r="E32" s="3" t="s">
        <v>49</v>
      </c>
    </row>
    <row r="33" spans="1:5" ht="15.75">
      <c r="A33" s="3" t="s">
        <v>50</v>
      </c>
      <c r="B33" s="2">
        <v>3051</v>
      </c>
      <c r="C33" s="3"/>
      <c r="D33" s="1" t="s">
        <v>51</v>
      </c>
      <c r="E33" s="2">
        <f>SUM(E35:E40)</f>
        <v>8826</v>
      </c>
    </row>
    <row r="34" spans="1:5" ht="15.75">
      <c r="A34" s="3" t="s">
        <v>52</v>
      </c>
      <c r="B34" s="2">
        <v>3523</v>
      </c>
      <c r="C34" s="3"/>
      <c r="D34" s="3"/>
      <c r="E34" s="3"/>
    </row>
    <row r="35" spans="1:5" ht="15.75">
      <c r="A35" s="3"/>
      <c r="B35" s="3"/>
      <c r="C35" s="3"/>
      <c r="D35" s="3" t="s">
        <v>53</v>
      </c>
      <c r="E35" s="2">
        <v>1847</v>
      </c>
    </row>
    <row r="36" spans="1:5" ht="15.75">
      <c r="A36" s="1" t="s">
        <v>54</v>
      </c>
      <c r="B36" s="2">
        <f>SUM(B38:B48,E3:E7)</f>
        <v>14077</v>
      </c>
      <c r="C36" s="3"/>
      <c r="D36" s="3" t="s">
        <v>55</v>
      </c>
      <c r="E36" s="3">
        <v>223</v>
      </c>
    </row>
    <row r="37" spans="1:5" ht="15.75">
      <c r="A37" s="3"/>
      <c r="B37" s="3"/>
      <c r="C37" s="3"/>
      <c r="D37" s="3" t="s">
        <v>56</v>
      </c>
      <c r="E37" s="2">
        <v>1657</v>
      </c>
    </row>
    <row r="38" spans="1:5" ht="15.75">
      <c r="A38" s="3" t="s">
        <v>57</v>
      </c>
      <c r="B38" s="2">
        <v>1040</v>
      </c>
      <c r="C38" s="3"/>
      <c r="D38" s="3" t="s">
        <v>58</v>
      </c>
      <c r="E38" s="2">
        <v>1456</v>
      </c>
    </row>
    <row r="39" spans="1:5" ht="15.75">
      <c r="A39" s="3" t="s">
        <v>59</v>
      </c>
      <c r="B39" s="3">
        <v>638</v>
      </c>
      <c r="C39" s="3"/>
      <c r="D39" s="3" t="s">
        <v>60</v>
      </c>
      <c r="E39" s="2">
        <v>1510</v>
      </c>
    </row>
    <row r="40" spans="1:5" ht="15.75">
      <c r="A40" s="3" t="s">
        <v>61</v>
      </c>
      <c r="B40" s="2">
        <v>1080</v>
      </c>
      <c r="C40" s="3"/>
      <c r="D40" s="3" t="s">
        <v>62</v>
      </c>
      <c r="E40" s="2">
        <v>2133</v>
      </c>
    </row>
    <row r="41" spans="1:5" ht="15.75">
      <c r="A41" s="3" t="s">
        <v>63</v>
      </c>
      <c r="B41" s="3">
        <v>529</v>
      </c>
      <c r="C41" s="3"/>
      <c r="D41" s="3"/>
      <c r="E41" s="3"/>
    </row>
    <row r="42" spans="1:5" ht="15.75">
      <c r="A42" s="3" t="s">
        <v>64</v>
      </c>
      <c r="B42" s="3">
        <v>374</v>
      </c>
      <c r="C42" s="3"/>
      <c r="D42" s="1" t="s">
        <v>65</v>
      </c>
      <c r="E42" s="2">
        <v>67588</v>
      </c>
    </row>
    <row r="43" spans="1:5" ht="15.75">
      <c r="A43" s="3" t="s">
        <v>66</v>
      </c>
      <c r="B43" s="3">
        <v>442</v>
      </c>
      <c r="C43" s="3"/>
      <c r="D43" s="3"/>
      <c r="E43" s="3"/>
    </row>
    <row r="44" spans="1:5" ht="15.75">
      <c r="A44" s="3" t="s">
        <v>67</v>
      </c>
      <c r="B44" s="3">
        <v>299</v>
      </c>
      <c r="C44" s="3"/>
      <c r="D44" s="3"/>
      <c r="E44" s="3"/>
    </row>
    <row r="45" spans="1:5" ht="15.75">
      <c r="A45" s="3" t="s">
        <v>68</v>
      </c>
      <c r="B45" s="3">
        <v>503</v>
      </c>
      <c r="C45" s="3"/>
      <c r="D45" s="1" t="s">
        <v>69</v>
      </c>
      <c r="E45" s="3"/>
    </row>
    <row r="46" spans="1:5" ht="15.75">
      <c r="A46" s="3" t="s">
        <v>70</v>
      </c>
      <c r="B46" s="3">
        <v>992</v>
      </c>
      <c r="C46" s="3"/>
      <c r="D46" s="3"/>
      <c r="E46" s="3"/>
    </row>
    <row r="47" spans="1:5" ht="15.75">
      <c r="A47" s="3" t="s">
        <v>71</v>
      </c>
      <c r="B47" s="2">
        <v>2414</v>
      </c>
      <c r="C47" s="3"/>
      <c r="D47" s="3" t="s">
        <v>72</v>
      </c>
      <c r="E47" s="2">
        <f>B3+B10+B17+B26+B36+E9+E26+E33+E42</f>
        <v>180650</v>
      </c>
    </row>
    <row r="48" spans="1:5" ht="15.75">
      <c r="A48" s="3" t="s">
        <v>73</v>
      </c>
      <c r="B48" s="3">
        <v>246</v>
      </c>
      <c r="C48" s="3"/>
      <c r="D48" s="3" t="s">
        <v>74</v>
      </c>
      <c r="E48" s="2">
        <f>E47-E42</f>
        <v>113062</v>
      </c>
    </row>
  </sheetData>
  <sheetProtection/>
  <printOptions/>
  <pageMargins left="0.78" right="0.5905511811023623" top="0.74" bottom="0.6299212598425197" header="0.5118110236220472" footer="0.4724409448818898"/>
  <pageSetup fitToHeight="1" fitToWidth="1" horizontalDpi="600" verticalDpi="600" orientation="portrait" paperSize="9" scale="96" r:id="rId1"/>
  <headerFooter alignWithMargins="0">
    <oddHeader>&amp;R&amp;"Times New Roman,Fett"Stand: 30.06.1997</oddHeader>
    <oddFooter>&amp;R&amp;8Einwz.xls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31.7109375" style="0" customWidth="1"/>
    <col min="3" max="3" width="11.28125" style="0" customWidth="1"/>
    <col min="4" max="4" width="31.140625" style="0" customWidth="1"/>
    <col min="5" max="5" width="11.00390625" style="0" customWidth="1"/>
  </cols>
  <sheetData>
    <row r="1" spans="1:5" ht="42" customHeight="1" thickBot="1" thickTop="1">
      <c r="A1" s="16" t="s">
        <v>87</v>
      </c>
      <c r="B1" s="6"/>
      <c r="C1" s="6"/>
      <c r="D1" s="6"/>
      <c r="E1" s="7"/>
    </row>
    <row r="2" ht="15.75" customHeight="1" thickTop="1"/>
    <row r="3" spans="1:5" ht="15.75">
      <c r="A3" s="1" t="s">
        <v>1</v>
      </c>
      <c r="B3" s="2">
        <f>SUM(B5:B8)</f>
        <v>22600</v>
      </c>
      <c r="C3" s="3"/>
      <c r="D3" s="3" t="s">
        <v>2</v>
      </c>
      <c r="E3" s="2">
        <v>1967</v>
      </c>
    </row>
    <row r="4" spans="1:5" ht="15.75">
      <c r="A4" s="3"/>
      <c r="B4" s="3"/>
      <c r="C4" s="3"/>
      <c r="D4" s="3" t="s">
        <v>3</v>
      </c>
      <c r="E4" s="3">
        <v>700</v>
      </c>
    </row>
    <row r="5" spans="1:5" ht="15.75">
      <c r="A5" s="3" t="s">
        <v>4</v>
      </c>
      <c r="B5" s="2">
        <v>7236</v>
      </c>
      <c r="C5" s="3"/>
      <c r="D5" s="3" t="s">
        <v>5</v>
      </c>
      <c r="E5" s="2">
        <v>1290</v>
      </c>
    </row>
    <row r="6" spans="1:5" ht="15.75">
      <c r="A6" s="3" t="s">
        <v>6</v>
      </c>
      <c r="B6" s="2">
        <v>4552</v>
      </c>
      <c r="C6" s="3"/>
      <c r="D6" s="3" t="s">
        <v>7</v>
      </c>
      <c r="E6" s="2">
        <v>1551</v>
      </c>
    </row>
    <row r="7" spans="1:5" ht="15.75">
      <c r="A7" s="3" t="s">
        <v>8</v>
      </c>
      <c r="B7" s="2">
        <v>6473</v>
      </c>
      <c r="C7" s="3"/>
      <c r="D7" s="3" t="s">
        <v>9</v>
      </c>
      <c r="E7" s="3">
        <v>628</v>
      </c>
    </row>
    <row r="8" spans="1:5" ht="15.75">
      <c r="A8" s="3" t="s">
        <v>10</v>
      </c>
      <c r="B8" s="2">
        <v>4339</v>
      </c>
      <c r="C8" s="3"/>
      <c r="D8" s="3"/>
      <c r="E8" s="3"/>
    </row>
    <row r="9" spans="1:5" ht="15.75">
      <c r="A9" s="3"/>
      <c r="B9" s="3"/>
      <c r="C9" s="3"/>
      <c r="D9" s="1" t="s">
        <v>11</v>
      </c>
      <c r="E9" s="2">
        <f>SUM(E11:E24)</f>
        <v>16598</v>
      </c>
    </row>
    <row r="10" spans="1:5" ht="15.75">
      <c r="A10" s="1" t="s">
        <v>12</v>
      </c>
      <c r="B10" s="2">
        <f>SUM(B12:B15)</f>
        <v>12098</v>
      </c>
      <c r="C10" s="3"/>
      <c r="D10" s="3"/>
      <c r="E10" s="3"/>
    </row>
    <row r="11" spans="1:5" ht="15.75">
      <c r="A11" s="3"/>
      <c r="B11" s="3"/>
      <c r="C11" s="3"/>
      <c r="D11" s="3" t="s">
        <v>13</v>
      </c>
      <c r="E11" s="2">
        <v>1363</v>
      </c>
    </row>
    <row r="12" spans="1:5" ht="15.75">
      <c r="A12" s="3" t="s">
        <v>14</v>
      </c>
      <c r="B12" s="2">
        <v>5810</v>
      </c>
      <c r="C12" s="3"/>
      <c r="D12" s="3" t="s">
        <v>15</v>
      </c>
      <c r="E12" s="2">
        <v>979</v>
      </c>
    </row>
    <row r="13" spans="1:5" ht="15.75">
      <c r="A13" s="3" t="s">
        <v>16</v>
      </c>
      <c r="B13" s="3">
        <v>360</v>
      </c>
      <c r="C13" s="3"/>
      <c r="D13" s="3" t="s">
        <v>17</v>
      </c>
      <c r="E13" s="2">
        <v>1271</v>
      </c>
    </row>
    <row r="14" spans="1:5" ht="15.75">
      <c r="A14" s="3" t="s">
        <v>18</v>
      </c>
      <c r="B14" s="2">
        <v>1935</v>
      </c>
      <c r="C14" s="3"/>
      <c r="D14" s="3" t="s">
        <v>19</v>
      </c>
      <c r="E14" s="3">
        <v>850</v>
      </c>
    </row>
    <row r="15" spans="1:5" ht="15.75">
      <c r="A15" s="3" t="s">
        <v>20</v>
      </c>
      <c r="B15" s="2">
        <v>3993</v>
      </c>
      <c r="C15" s="3"/>
      <c r="D15" s="3" t="s">
        <v>21</v>
      </c>
      <c r="E15" s="3">
        <v>765</v>
      </c>
    </row>
    <row r="16" spans="1:5" ht="15.75">
      <c r="A16" s="3"/>
      <c r="B16" s="3"/>
      <c r="C16" s="3"/>
      <c r="D16" s="3" t="s">
        <v>22</v>
      </c>
      <c r="E16" s="3">
        <v>995</v>
      </c>
    </row>
    <row r="17" spans="1:5" ht="15.75">
      <c r="A17" s="1" t="s">
        <v>23</v>
      </c>
      <c r="B17" s="2">
        <f>SUM(B19:B24)</f>
        <v>11272</v>
      </c>
      <c r="C17" s="3"/>
      <c r="D17" s="3" t="s">
        <v>24</v>
      </c>
      <c r="E17" s="3">
        <v>492</v>
      </c>
    </row>
    <row r="18" spans="1:5" ht="15.75">
      <c r="A18" s="3"/>
      <c r="B18" s="3"/>
      <c r="C18" s="3"/>
      <c r="D18" s="3" t="s">
        <v>25</v>
      </c>
      <c r="E18" s="2">
        <v>2126</v>
      </c>
    </row>
    <row r="19" spans="1:5" ht="15.75">
      <c r="A19" s="3" t="s">
        <v>26</v>
      </c>
      <c r="B19" s="2">
        <v>5909</v>
      </c>
      <c r="C19" s="3"/>
      <c r="D19" s="3" t="s">
        <v>27</v>
      </c>
      <c r="E19" s="3">
        <v>1002</v>
      </c>
    </row>
    <row r="20" spans="1:5" ht="15.75">
      <c r="A20" s="3" t="s">
        <v>28</v>
      </c>
      <c r="B20" s="2">
        <v>2441</v>
      </c>
      <c r="C20" s="3"/>
      <c r="D20" s="3" t="s">
        <v>29</v>
      </c>
      <c r="E20" s="3">
        <v>648</v>
      </c>
    </row>
    <row r="21" spans="1:5" ht="15.75">
      <c r="A21" s="3" t="s">
        <v>30</v>
      </c>
      <c r="B21" s="3">
        <v>686</v>
      </c>
      <c r="C21" s="3"/>
      <c r="D21" s="3" t="s">
        <v>31</v>
      </c>
      <c r="E21" s="2">
        <v>2669</v>
      </c>
    </row>
    <row r="22" spans="1:5" ht="15.75">
      <c r="A22" s="3" t="s">
        <v>32</v>
      </c>
      <c r="B22" s="2">
        <v>1374</v>
      </c>
      <c r="C22" s="3"/>
      <c r="D22" s="3" t="s">
        <v>33</v>
      </c>
      <c r="E22" s="3">
        <v>794</v>
      </c>
    </row>
    <row r="23" spans="1:5" ht="15.75">
      <c r="A23" s="3" t="s">
        <v>34</v>
      </c>
      <c r="B23" s="3">
        <v>511</v>
      </c>
      <c r="C23" s="3"/>
      <c r="D23" s="3" t="s">
        <v>35</v>
      </c>
      <c r="E23" s="2">
        <v>1890</v>
      </c>
    </row>
    <row r="24" spans="1:5" ht="15.75">
      <c r="A24" s="3" t="s">
        <v>36</v>
      </c>
      <c r="B24" s="3">
        <v>351</v>
      </c>
      <c r="C24" s="3"/>
      <c r="D24" s="3" t="s">
        <v>37</v>
      </c>
      <c r="E24" s="3">
        <v>754</v>
      </c>
    </row>
    <row r="25" spans="1:5" ht="15.75">
      <c r="A25" s="3"/>
      <c r="B25" s="3"/>
      <c r="C25" s="3"/>
      <c r="D25" s="3"/>
      <c r="E25" s="3"/>
    </row>
    <row r="26" spans="1:5" ht="15.75">
      <c r="A26" s="1" t="s">
        <v>38</v>
      </c>
      <c r="B26" s="2">
        <f>SUM(B28:B34)</f>
        <v>18977</v>
      </c>
      <c r="C26" s="3"/>
      <c r="D26" s="1" t="s">
        <v>39</v>
      </c>
      <c r="E26" s="4">
        <f>SUM(E28:E31)</f>
        <v>13187</v>
      </c>
    </row>
    <row r="27" spans="1:5" ht="15.75">
      <c r="A27" s="3"/>
      <c r="B27" s="3"/>
      <c r="C27" s="3"/>
      <c r="D27" s="3"/>
      <c r="E27" s="3"/>
    </row>
    <row r="28" spans="1:5" ht="15.75">
      <c r="A28" s="3" t="s">
        <v>40</v>
      </c>
      <c r="B28" s="2">
        <v>1582</v>
      </c>
      <c r="C28" s="3"/>
      <c r="D28" s="3" t="s">
        <v>41</v>
      </c>
      <c r="E28" s="3">
        <v>922</v>
      </c>
    </row>
    <row r="29" spans="1:5" ht="15.75">
      <c r="A29" s="3" t="s">
        <v>42</v>
      </c>
      <c r="B29" s="2">
        <v>1431</v>
      </c>
      <c r="C29" s="3"/>
      <c r="D29" s="3" t="s">
        <v>43</v>
      </c>
      <c r="E29" s="2">
        <v>2599</v>
      </c>
    </row>
    <row r="30" spans="1:5" ht="15.75">
      <c r="A30" s="3" t="s">
        <v>44</v>
      </c>
      <c r="B30" s="2">
        <v>1710</v>
      </c>
      <c r="C30" s="3"/>
      <c r="D30" s="3" t="s">
        <v>45</v>
      </c>
      <c r="E30" s="2">
        <v>4575</v>
      </c>
    </row>
    <row r="31" spans="1:5" ht="15.75">
      <c r="A31" s="3" t="s">
        <v>46</v>
      </c>
      <c r="B31" s="2">
        <v>6118</v>
      </c>
      <c r="C31" s="3"/>
      <c r="D31" s="3" t="s">
        <v>47</v>
      </c>
      <c r="E31" s="2">
        <v>5091</v>
      </c>
    </row>
    <row r="32" spans="1:5" ht="15.75">
      <c r="A32" s="3" t="s">
        <v>48</v>
      </c>
      <c r="B32" s="2">
        <v>1075</v>
      </c>
      <c r="C32" s="3"/>
      <c r="D32" s="3"/>
      <c r="E32" s="3" t="s">
        <v>49</v>
      </c>
    </row>
    <row r="33" spans="1:5" ht="15.75">
      <c r="A33" s="3" t="s">
        <v>50</v>
      </c>
      <c r="B33" s="2">
        <v>3564</v>
      </c>
      <c r="C33" s="3"/>
      <c r="D33" s="1" t="s">
        <v>51</v>
      </c>
      <c r="E33" s="2">
        <f>SUM(E35:E40)</f>
        <v>9496</v>
      </c>
    </row>
    <row r="34" spans="1:5" ht="15.75">
      <c r="A34" s="3" t="s">
        <v>52</v>
      </c>
      <c r="B34" s="2">
        <v>3497</v>
      </c>
      <c r="C34" s="3"/>
      <c r="D34" s="3"/>
      <c r="E34" s="3"/>
    </row>
    <row r="35" spans="1:5" ht="15.75">
      <c r="A35" s="3"/>
      <c r="B35" s="3"/>
      <c r="C35" s="3" t="s">
        <v>49</v>
      </c>
      <c r="D35" s="3" t="s">
        <v>53</v>
      </c>
      <c r="E35" s="2">
        <v>2267</v>
      </c>
    </row>
    <row r="36" spans="1:5" ht="15.75">
      <c r="A36" s="1" t="s">
        <v>54</v>
      </c>
      <c r="B36" s="2">
        <f>SUM(B38:B48,E3:E7)</f>
        <v>15158</v>
      </c>
      <c r="C36" s="3"/>
      <c r="D36" s="3" t="s">
        <v>55</v>
      </c>
      <c r="E36" s="3">
        <v>239</v>
      </c>
    </row>
    <row r="37" spans="1:5" ht="15.75">
      <c r="A37" s="3"/>
      <c r="B37" s="3"/>
      <c r="C37" s="3"/>
      <c r="D37" s="3" t="s">
        <v>56</v>
      </c>
      <c r="E37" s="2">
        <v>1919</v>
      </c>
    </row>
    <row r="38" spans="1:5" ht="15.75">
      <c r="A38" s="3" t="s">
        <v>57</v>
      </c>
      <c r="B38" s="2">
        <v>1092</v>
      </c>
      <c r="C38" s="3"/>
      <c r="D38" s="3" t="s">
        <v>58</v>
      </c>
      <c r="E38" s="2">
        <v>1514</v>
      </c>
    </row>
    <row r="39" spans="1:5" ht="15.75">
      <c r="A39" s="3" t="s">
        <v>59</v>
      </c>
      <c r="B39" s="3">
        <v>655</v>
      </c>
      <c r="C39" s="3"/>
      <c r="D39" s="3" t="s">
        <v>60</v>
      </c>
      <c r="E39" s="2">
        <v>1535</v>
      </c>
    </row>
    <row r="40" spans="1:5" ht="15.75">
      <c r="A40" s="3" t="s">
        <v>61</v>
      </c>
      <c r="B40" s="2">
        <v>1260</v>
      </c>
      <c r="C40" s="3"/>
      <c r="D40" s="3" t="s">
        <v>62</v>
      </c>
      <c r="E40" s="2">
        <v>2022</v>
      </c>
    </row>
    <row r="41" spans="1:5" ht="15.75">
      <c r="A41" s="3" t="s">
        <v>63</v>
      </c>
      <c r="B41" s="3">
        <v>657</v>
      </c>
      <c r="C41" s="3"/>
      <c r="D41" s="3"/>
      <c r="E41" s="3"/>
    </row>
    <row r="42" spans="1:5" ht="15.75">
      <c r="A42" s="3" t="s">
        <v>64</v>
      </c>
      <c r="B42" s="3">
        <v>403</v>
      </c>
      <c r="C42" s="3"/>
      <c r="D42" s="1" t="s">
        <v>65</v>
      </c>
      <c r="E42" s="2">
        <v>66409</v>
      </c>
    </row>
    <row r="43" spans="1:5" ht="15.75">
      <c r="A43" s="3" t="s">
        <v>66</v>
      </c>
      <c r="B43" s="3">
        <v>471</v>
      </c>
      <c r="C43" s="3"/>
      <c r="D43" s="3"/>
      <c r="E43" s="3"/>
    </row>
    <row r="44" spans="1:5" ht="15.75">
      <c r="A44" s="3" t="s">
        <v>67</v>
      </c>
      <c r="B44" s="3">
        <v>359</v>
      </c>
      <c r="C44" s="3"/>
      <c r="D44" s="3"/>
      <c r="E44" s="3"/>
    </row>
    <row r="45" spans="1:5" ht="15.75">
      <c r="A45" s="3" t="s">
        <v>68</v>
      </c>
      <c r="B45" s="3">
        <v>461</v>
      </c>
      <c r="C45" s="3"/>
      <c r="D45" s="1" t="s">
        <v>69</v>
      </c>
      <c r="E45" s="3"/>
    </row>
    <row r="46" spans="1:5" ht="15.75">
      <c r="A46" s="3" t="s">
        <v>70</v>
      </c>
      <c r="B46" s="3">
        <v>929</v>
      </c>
      <c r="C46" s="3"/>
      <c r="D46" s="3"/>
      <c r="E46" s="3"/>
    </row>
    <row r="47" spans="1:5" ht="15.75">
      <c r="A47" s="3" t="s">
        <v>71</v>
      </c>
      <c r="B47" s="2">
        <v>2500</v>
      </c>
      <c r="C47" s="3"/>
      <c r="D47" s="3" t="s">
        <v>72</v>
      </c>
      <c r="E47" s="2">
        <f>B3+B10+B17+B26+B36+E9+E26+E33+E42</f>
        <v>185795</v>
      </c>
    </row>
    <row r="48" spans="1:5" ht="15.75">
      <c r="A48" s="3" t="s">
        <v>73</v>
      </c>
      <c r="B48" s="3">
        <v>235</v>
      </c>
      <c r="C48" s="3"/>
      <c r="D48" s="3" t="s">
        <v>74</v>
      </c>
      <c r="E48" s="2">
        <f>E47-E42</f>
        <v>119386</v>
      </c>
    </row>
  </sheetData>
  <sheetProtection/>
  <printOptions/>
  <pageMargins left="0.7874015748031497" right="0.35433070866141736" top="0.5" bottom="0.5118110236220472" header="0.3937007874015748" footer="0.1968503937007874"/>
  <pageSetup fitToHeight="1" fitToWidth="1" horizontalDpi="600" verticalDpi="600" orientation="portrait" paperSize="9" scale="96" r:id="rId1"/>
  <headerFooter alignWithMargins="0">
    <oddFooter>&amp;R&amp;8&amp;F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7">
      <selection activeCell="D24" sqref="D24"/>
    </sheetView>
  </sheetViews>
  <sheetFormatPr defaultColWidth="11.421875" defaultRowHeight="12.75"/>
  <cols>
    <col min="1" max="1" width="31.7109375" style="0" customWidth="1"/>
    <col min="3" max="3" width="11.28125" style="0" customWidth="1"/>
    <col min="4" max="4" width="31.140625" style="0" customWidth="1"/>
    <col min="5" max="5" width="11.00390625" style="0" customWidth="1"/>
  </cols>
  <sheetData>
    <row r="1" spans="1:5" ht="42" customHeight="1" thickBot="1" thickTop="1">
      <c r="A1" s="16" t="s">
        <v>88</v>
      </c>
      <c r="B1" s="6"/>
      <c r="C1" s="6"/>
      <c r="D1" s="6"/>
      <c r="E1" s="7"/>
    </row>
    <row r="2" ht="15.75" customHeight="1" thickTop="1"/>
    <row r="3" spans="1:5" ht="15.75">
      <c r="A3" s="1" t="s">
        <v>1</v>
      </c>
      <c r="B3" s="2">
        <f>SUM(B5:B8)</f>
        <v>22559</v>
      </c>
      <c r="C3" s="3"/>
      <c r="D3" s="3" t="s">
        <v>2</v>
      </c>
      <c r="E3" s="2">
        <v>1951</v>
      </c>
    </row>
    <row r="4" spans="1:5" ht="15.75">
      <c r="A4" s="3"/>
      <c r="B4" s="3"/>
      <c r="C4" s="3"/>
      <c r="D4" s="3" t="s">
        <v>3</v>
      </c>
      <c r="E4" s="3">
        <v>691</v>
      </c>
    </row>
    <row r="5" spans="1:5" ht="15.75">
      <c r="A5" s="3" t="s">
        <v>4</v>
      </c>
      <c r="B5" s="2">
        <v>7227</v>
      </c>
      <c r="C5" s="3"/>
      <c r="D5" s="3" t="s">
        <v>5</v>
      </c>
      <c r="E5" s="2">
        <v>1295</v>
      </c>
    </row>
    <row r="6" spans="1:5" ht="15.75">
      <c r="A6" s="3" t="s">
        <v>6</v>
      </c>
      <c r="B6" s="2">
        <v>4495</v>
      </c>
      <c r="C6" s="3"/>
      <c r="D6" s="3" t="s">
        <v>7</v>
      </c>
      <c r="E6" s="2">
        <v>1563</v>
      </c>
    </row>
    <row r="7" spans="1:5" ht="15.75">
      <c r="A7" s="3" t="s">
        <v>8</v>
      </c>
      <c r="B7" s="2">
        <v>6516</v>
      </c>
      <c r="C7" s="3"/>
      <c r="D7" s="3" t="s">
        <v>9</v>
      </c>
      <c r="E7" s="3">
        <v>635</v>
      </c>
    </row>
    <row r="8" spans="1:5" ht="15.75">
      <c r="A8" s="3" t="s">
        <v>10</v>
      </c>
      <c r="B8" s="2">
        <v>4321</v>
      </c>
      <c r="C8" s="3"/>
      <c r="D8" s="3"/>
      <c r="E8" s="3"/>
    </row>
    <row r="9" spans="1:5" ht="15.75">
      <c r="A9" s="3"/>
      <c r="B9" s="3"/>
      <c r="C9" s="3"/>
      <c r="D9" s="1" t="s">
        <v>11</v>
      </c>
      <c r="E9" s="2">
        <f>SUM(E11:E24)</f>
        <v>16553</v>
      </c>
    </row>
    <row r="10" spans="1:5" ht="15.75">
      <c r="A10" s="1" t="s">
        <v>12</v>
      </c>
      <c r="B10" s="2">
        <f>SUM(B12:B15)</f>
        <v>12034</v>
      </c>
      <c r="C10" s="3"/>
      <c r="D10" s="3"/>
      <c r="E10" s="3"/>
    </row>
    <row r="11" spans="1:5" ht="15.75">
      <c r="A11" s="3"/>
      <c r="B11" s="3"/>
      <c r="C11" s="3"/>
      <c r="D11" s="3" t="s">
        <v>13</v>
      </c>
      <c r="E11" s="2">
        <v>1369</v>
      </c>
    </row>
    <row r="12" spans="1:5" ht="15.75">
      <c r="A12" s="3" t="s">
        <v>14</v>
      </c>
      <c r="B12" s="2">
        <v>5792</v>
      </c>
      <c r="C12" s="3"/>
      <c r="D12" s="3" t="s">
        <v>15</v>
      </c>
      <c r="E12" s="2">
        <v>961</v>
      </c>
    </row>
    <row r="13" spans="1:5" ht="15.75">
      <c r="A13" s="3" t="s">
        <v>16</v>
      </c>
      <c r="B13" s="3">
        <v>349</v>
      </c>
      <c r="C13" s="3"/>
      <c r="D13" s="3" t="s">
        <v>17</v>
      </c>
      <c r="E13" s="2">
        <v>1252</v>
      </c>
    </row>
    <row r="14" spans="1:5" ht="15.75">
      <c r="A14" s="3" t="s">
        <v>18</v>
      </c>
      <c r="B14" s="2">
        <v>1927</v>
      </c>
      <c r="C14" s="3"/>
      <c r="D14" s="3" t="s">
        <v>19</v>
      </c>
      <c r="E14" s="3">
        <v>823</v>
      </c>
    </row>
    <row r="15" spans="1:5" ht="15.75">
      <c r="A15" s="3" t="s">
        <v>20</v>
      </c>
      <c r="B15" s="2">
        <v>3966</v>
      </c>
      <c r="C15" s="3"/>
      <c r="D15" s="3" t="s">
        <v>21</v>
      </c>
      <c r="E15" s="3">
        <v>767</v>
      </c>
    </row>
    <row r="16" spans="1:5" ht="15.75">
      <c r="A16" s="3"/>
      <c r="B16" s="3"/>
      <c r="C16" s="3"/>
      <c r="D16" s="3" t="s">
        <v>22</v>
      </c>
      <c r="E16" s="3">
        <v>989</v>
      </c>
    </row>
    <row r="17" spans="1:5" ht="15.75">
      <c r="A17" s="1" t="s">
        <v>23</v>
      </c>
      <c r="B17" s="2">
        <f>SUM(B19:B24)</f>
        <v>11205</v>
      </c>
      <c r="C17" s="3"/>
      <c r="D17" s="3" t="s">
        <v>24</v>
      </c>
      <c r="E17" s="3">
        <v>501</v>
      </c>
    </row>
    <row r="18" spans="1:5" ht="15.75">
      <c r="A18" s="3"/>
      <c r="B18" s="3"/>
      <c r="C18" s="3"/>
      <c r="D18" s="3" t="s">
        <v>25</v>
      </c>
      <c r="E18" s="2">
        <v>2108</v>
      </c>
    </row>
    <row r="19" spans="1:5" ht="15.75">
      <c r="A19" s="3" t="s">
        <v>26</v>
      </c>
      <c r="B19" s="2">
        <v>5890</v>
      </c>
      <c r="C19" s="3"/>
      <c r="D19" s="3" t="s">
        <v>27</v>
      </c>
      <c r="E19" s="3">
        <v>996</v>
      </c>
    </row>
    <row r="20" spans="1:5" ht="15.75">
      <c r="A20" s="3" t="s">
        <v>28</v>
      </c>
      <c r="B20" s="2">
        <v>2443</v>
      </c>
      <c r="C20" s="3"/>
      <c r="D20" s="3" t="s">
        <v>29</v>
      </c>
      <c r="E20" s="3">
        <v>652</v>
      </c>
    </row>
    <row r="21" spans="1:5" ht="15.75">
      <c r="A21" s="3" t="s">
        <v>30</v>
      </c>
      <c r="B21" s="3">
        <v>673</v>
      </c>
      <c r="C21" s="3"/>
      <c r="D21" s="3" t="s">
        <v>31</v>
      </c>
      <c r="E21" s="2">
        <v>2672</v>
      </c>
    </row>
    <row r="22" spans="1:5" ht="15.75">
      <c r="A22" s="3" t="s">
        <v>32</v>
      </c>
      <c r="B22" s="2">
        <v>1355</v>
      </c>
      <c r="C22" s="3"/>
      <c r="D22" s="3" t="s">
        <v>33</v>
      </c>
      <c r="E22" s="3">
        <v>778</v>
      </c>
    </row>
    <row r="23" spans="1:5" ht="15.75">
      <c r="A23" s="3" t="s">
        <v>34</v>
      </c>
      <c r="B23" s="3">
        <v>498</v>
      </c>
      <c r="C23" s="3"/>
      <c r="D23" s="3" t="s">
        <v>35</v>
      </c>
      <c r="E23" s="2">
        <v>1927</v>
      </c>
    </row>
    <row r="24" spans="1:5" ht="15.75">
      <c r="A24" s="3" t="s">
        <v>36</v>
      </c>
      <c r="B24" s="3">
        <v>346</v>
      </c>
      <c r="C24" s="3"/>
      <c r="D24" s="3" t="s">
        <v>37</v>
      </c>
      <c r="E24" s="3">
        <v>758</v>
      </c>
    </row>
    <row r="25" spans="1:5" ht="15.75">
      <c r="A25" s="3"/>
      <c r="B25" s="3"/>
      <c r="C25" s="3"/>
      <c r="D25" s="3"/>
      <c r="E25" s="3"/>
    </row>
    <row r="26" spans="1:5" ht="15.75">
      <c r="A26" s="1" t="s">
        <v>38</v>
      </c>
      <c r="B26" s="2">
        <f>SUM(B28:B34)</f>
        <v>18938</v>
      </c>
      <c r="C26" s="3"/>
      <c r="D26" s="1" t="s">
        <v>39</v>
      </c>
      <c r="E26" s="4">
        <f>SUM(E28:E31)</f>
        <v>13170</v>
      </c>
    </row>
    <row r="27" spans="1:5" ht="15.75">
      <c r="A27" s="3"/>
      <c r="B27" s="3"/>
      <c r="C27" s="3"/>
      <c r="D27" s="3"/>
      <c r="E27" s="3"/>
    </row>
    <row r="28" spans="1:5" ht="15.75">
      <c r="A28" s="3" t="s">
        <v>40</v>
      </c>
      <c r="B28" s="2">
        <v>1594</v>
      </c>
      <c r="C28" s="3"/>
      <c r="D28" s="3" t="s">
        <v>41</v>
      </c>
      <c r="E28" s="3">
        <v>923</v>
      </c>
    </row>
    <row r="29" spans="1:5" ht="15.75">
      <c r="A29" s="3" t="s">
        <v>42</v>
      </c>
      <c r="B29" s="2">
        <v>1434</v>
      </c>
      <c r="C29" s="3"/>
      <c r="D29" s="3" t="s">
        <v>43</v>
      </c>
      <c r="E29" s="2">
        <v>2589</v>
      </c>
    </row>
    <row r="30" spans="1:5" ht="15.75">
      <c r="A30" s="3" t="s">
        <v>44</v>
      </c>
      <c r="B30" s="2">
        <v>1698</v>
      </c>
      <c r="C30" s="3"/>
      <c r="D30" s="3" t="s">
        <v>45</v>
      </c>
      <c r="E30" s="2">
        <v>4560</v>
      </c>
    </row>
    <row r="31" spans="1:5" ht="15.75">
      <c r="A31" s="3" t="s">
        <v>46</v>
      </c>
      <c r="B31" s="2">
        <v>6082</v>
      </c>
      <c r="C31" s="3"/>
      <c r="D31" s="3" t="s">
        <v>47</v>
      </c>
      <c r="E31" s="2">
        <v>5098</v>
      </c>
    </row>
    <row r="32" spans="1:5" ht="15.75">
      <c r="A32" s="3" t="s">
        <v>48</v>
      </c>
      <c r="B32" s="2">
        <v>1076</v>
      </c>
      <c r="C32" s="3"/>
      <c r="D32" s="3"/>
      <c r="E32" s="3"/>
    </row>
    <row r="33" spans="1:5" ht="15.75">
      <c r="A33" s="3" t="s">
        <v>50</v>
      </c>
      <c r="B33" s="2">
        <v>3551</v>
      </c>
      <c r="C33" s="3"/>
      <c r="D33" s="1" t="s">
        <v>51</v>
      </c>
      <c r="E33" s="2">
        <f>SUM(E35:E40)</f>
        <v>9492</v>
      </c>
    </row>
    <row r="34" spans="1:5" ht="15.75">
      <c r="A34" s="3" t="s">
        <v>52</v>
      </c>
      <c r="B34" s="2">
        <v>3503</v>
      </c>
      <c r="C34" s="3"/>
      <c r="D34" s="3"/>
      <c r="E34" s="3"/>
    </row>
    <row r="35" spans="1:5" ht="15.75">
      <c r="A35" s="3"/>
      <c r="B35" s="3"/>
      <c r="C35" s="3" t="s">
        <v>49</v>
      </c>
      <c r="D35" s="3" t="s">
        <v>53</v>
      </c>
      <c r="E35" s="2">
        <v>2245</v>
      </c>
    </row>
    <row r="36" spans="1:5" ht="15.75">
      <c r="A36" s="1" t="s">
        <v>54</v>
      </c>
      <c r="B36" s="2">
        <f>SUM(B38:B48,E3:E7)</f>
        <v>15069</v>
      </c>
      <c r="C36" s="3"/>
      <c r="D36" s="3" t="s">
        <v>55</v>
      </c>
      <c r="E36" s="3">
        <v>238</v>
      </c>
    </row>
    <row r="37" spans="1:5" ht="15.75">
      <c r="A37" s="3"/>
      <c r="B37" s="3"/>
      <c r="C37" s="3"/>
      <c r="D37" s="3" t="s">
        <v>56</v>
      </c>
      <c r="E37" s="2">
        <v>1944</v>
      </c>
    </row>
    <row r="38" spans="1:5" ht="15.75">
      <c r="A38" s="3" t="s">
        <v>57</v>
      </c>
      <c r="B38" s="2">
        <v>1078</v>
      </c>
      <c r="C38" s="3"/>
      <c r="D38" s="3" t="s">
        <v>58</v>
      </c>
      <c r="E38" s="2">
        <v>1537</v>
      </c>
    </row>
    <row r="39" spans="1:5" ht="15.75">
      <c r="A39" s="3" t="s">
        <v>59</v>
      </c>
      <c r="B39" s="3">
        <v>651</v>
      </c>
      <c r="C39" s="3"/>
      <c r="D39" s="3" t="s">
        <v>60</v>
      </c>
      <c r="E39" s="2">
        <v>1533</v>
      </c>
    </row>
    <row r="40" spans="1:5" ht="15.75">
      <c r="A40" s="3" t="s">
        <v>61</v>
      </c>
      <c r="B40" s="2">
        <v>1233</v>
      </c>
      <c r="C40" s="3"/>
      <c r="D40" s="3" t="s">
        <v>62</v>
      </c>
      <c r="E40" s="2">
        <v>1995</v>
      </c>
    </row>
    <row r="41" spans="1:5" ht="15.75">
      <c r="A41" s="3" t="s">
        <v>63</v>
      </c>
      <c r="B41" s="3">
        <v>657</v>
      </c>
      <c r="C41" s="3"/>
      <c r="D41" s="3"/>
      <c r="E41" s="3"/>
    </row>
    <row r="42" spans="1:5" ht="15.75">
      <c r="A42" s="3" t="s">
        <v>64</v>
      </c>
      <c r="B42" s="3">
        <v>408</v>
      </c>
      <c r="C42" s="3"/>
      <c r="D42" s="1" t="s">
        <v>65</v>
      </c>
      <c r="E42" s="2">
        <v>66233</v>
      </c>
    </row>
    <row r="43" spans="1:5" ht="15.75">
      <c r="A43" s="3" t="s">
        <v>66</v>
      </c>
      <c r="B43" s="3">
        <v>478</v>
      </c>
      <c r="C43" s="3"/>
      <c r="D43" s="3"/>
      <c r="E43" s="3"/>
    </row>
    <row r="44" spans="1:5" ht="15.75">
      <c r="A44" s="3" t="s">
        <v>67</v>
      </c>
      <c r="B44" s="3">
        <v>361</v>
      </c>
      <c r="C44" s="3"/>
      <c r="D44" s="3"/>
      <c r="E44" s="3"/>
    </row>
    <row r="45" spans="1:5" ht="15.75">
      <c r="A45" s="3" t="s">
        <v>68</v>
      </c>
      <c r="B45" s="3">
        <v>437</v>
      </c>
      <c r="C45" s="3"/>
      <c r="D45" s="1" t="s">
        <v>69</v>
      </c>
      <c r="E45" s="3"/>
    </row>
    <row r="46" spans="1:5" ht="15.75">
      <c r="A46" s="3" t="s">
        <v>70</v>
      </c>
      <c r="B46" s="3">
        <v>910</v>
      </c>
      <c r="C46" s="3"/>
      <c r="D46" s="3"/>
      <c r="E46" s="3"/>
    </row>
    <row r="47" spans="1:5" ht="15.75">
      <c r="A47" s="3" t="s">
        <v>71</v>
      </c>
      <c r="B47" s="2">
        <v>2496</v>
      </c>
      <c r="C47" s="3"/>
      <c r="D47" s="3" t="s">
        <v>72</v>
      </c>
      <c r="E47" s="2">
        <f>B3+B10+B17+B26+B36+E9+E26+E33+E42</f>
        <v>185253</v>
      </c>
    </row>
    <row r="48" spans="1:5" ht="15.75">
      <c r="A48" s="3" t="s">
        <v>73</v>
      </c>
      <c r="B48" s="3">
        <v>225</v>
      </c>
      <c r="C48" s="3"/>
      <c r="D48" s="3" t="s">
        <v>74</v>
      </c>
      <c r="E48" s="2">
        <f>E47-E42</f>
        <v>119020</v>
      </c>
    </row>
  </sheetData>
  <sheetProtection/>
  <printOptions/>
  <pageMargins left="0.7874015748031497" right="0.35433070866141736" top="0.5" bottom="0.5118110236220472" header="0.3937007874015748" footer="0.1968503937007874"/>
  <pageSetup fitToHeight="1" fitToWidth="1" horizontalDpi="600" verticalDpi="600" orientation="portrait" paperSize="9" scale="96" r:id="rId1"/>
  <headerFooter alignWithMargins="0">
    <oddFooter>&amp;R&amp;8&amp;F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20">
      <selection activeCell="D24" sqref="D24"/>
    </sheetView>
  </sheetViews>
  <sheetFormatPr defaultColWidth="11.421875" defaultRowHeight="12.75"/>
  <cols>
    <col min="1" max="1" width="31.7109375" style="0" customWidth="1"/>
    <col min="3" max="3" width="11.28125" style="0" customWidth="1"/>
    <col min="4" max="4" width="31.140625" style="0" customWidth="1"/>
    <col min="5" max="5" width="11.00390625" style="0" customWidth="1"/>
  </cols>
  <sheetData>
    <row r="1" spans="1:5" ht="42" customHeight="1" thickBot="1" thickTop="1">
      <c r="A1" s="16" t="s">
        <v>89</v>
      </c>
      <c r="B1" s="6"/>
      <c r="C1" s="6"/>
      <c r="D1" s="6"/>
      <c r="E1" s="7"/>
    </row>
    <row r="2" ht="15.75" customHeight="1" thickTop="1"/>
    <row r="3" spans="1:5" ht="15.75">
      <c r="A3" s="1" t="s">
        <v>1</v>
      </c>
      <c r="B3" s="2">
        <v>22687</v>
      </c>
      <c r="C3" s="3"/>
      <c r="D3" s="3" t="s">
        <v>2</v>
      </c>
      <c r="E3" s="2">
        <v>1957</v>
      </c>
    </row>
    <row r="4" spans="1:5" ht="15.75">
      <c r="A4" s="3"/>
      <c r="B4" s="3"/>
      <c r="C4" s="3"/>
      <c r="D4" s="3" t="s">
        <v>3</v>
      </c>
      <c r="E4" s="3">
        <v>684</v>
      </c>
    </row>
    <row r="5" spans="1:5" ht="15.75">
      <c r="A5" s="3" t="s">
        <v>4</v>
      </c>
      <c r="B5" s="2">
        <v>7302</v>
      </c>
      <c r="C5" s="3"/>
      <c r="D5" s="3" t="s">
        <v>5</v>
      </c>
      <c r="E5" s="2">
        <v>1296</v>
      </c>
    </row>
    <row r="6" spans="1:5" ht="15.75">
      <c r="A6" s="3" t="s">
        <v>6</v>
      </c>
      <c r="B6" s="2">
        <v>4531</v>
      </c>
      <c r="C6" s="3"/>
      <c r="D6" s="3" t="s">
        <v>7</v>
      </c>
      <c r="E6" s="2">
        <v>1529</v>
      </c>
    </row>
    <row r="7" spans="1:5" ht="15.75">
      <c r="A7" s="3" t="s">
        <v>8</v>
      </c>
      <c r="B7" s="2">
        <v>6516</v>
      </c>
      <c r="C7" s="3"/>
      <c r="D7" s="3" t="s">
        <v>9</v>
      </c>
      <c r="E7" s="3">
        <v>629</v>
      </c>
    </row>
    <row r="8" spans="1:5" ht="15.75">
      <c r="A8" s="3" t="s">
        <v>10</v>
      </c>
      <c r="B8" s="2">
        <v>4338</v>
      </c>
      <c r="C8" s="3"/>
      <c r="D8" s="3"/>
      <c r="E8" s="3"/>
    </row>
    <row r="9" spans="1:5" ht="15.75">
      <c r="A9" s="3"/>
      <c r="B9" s="3"/>
      <c r="C9" s="3"/>
      <c r="D9" s="1" t="s">
        <v>11</v>
      </c>
      <c r="E9" s="2">
        <f>SUM(E11:E24)</f>
        <v>16533</v>
      </c>
    </row>
    <row r="10" spans="1:5" ht="15.75">
      <c r="A10" s="1" t="s">
        <v>12</v>
      </c>
      <c r="B10" s="2">
        <f>SUM(B12:B15)</f>
        <v>11997</v>
      </c>
      <c r="C10" s="3"/>
      <c r="D10" s="3"/>
      <c r="E10" s="3"/>
    </row>
    <row r="11" spans="1:5" ht="15.75">
      <c r="A11" s="3"/>
      <c r="B11" s="3"/>
      <c r="C11" s="3"/>
      <c r="D11" s="3" t="s">
        <v>13</v>
      </c>
      <c r="E11" s="2">
        <v>1366</v>
      </c>
    </row>
    <row r="12" spans="1:5" ht="15.75">
      <c r="A12" s="3" t="s">
        <v>14</v>
      </c>
      <c r="B12" s="2">
        <v>5795</v>
      </c>
      <c r="C12" s="3"/>
      <c r="D12" s="3" t="s">
        <v>15</v>
      </c>
      <c r="E12" s="2">
        <v>967</v>
      </c>
    </row>
    <row r="13" spans="1:5" ht="15.75">
      <c r="A13" s="3" t="s">
        <v>16</v>
      </c>
      <c r="B13" s="3">
        <v>358</v>
      </c>
      <c r="C13" s="3"/>
      <c r="D13" s="3" t="s">
        <v>17</v>
      </c>
      <c r="E13" s="2">
        <v>1253</v>
      </c>
    </row>
    <row r="14" spans="1:5" ht="15.75">
      <c r="A14" s="3" t="s">
        <v>18</v>
      </c>
      <c r="B14" s="2">
        <v>1885</v>
      </c>
      <c r="C14" s="3"/>
      <c r="D14" s="3" t="s">
        <v>19</v>
      </c>
      <c r="E14" s="3">
        <v>856</v>
      </c>
    </row>
    <row r="15" spans="1:5" ht="15.75">
      <c r="A15" s="3" t="s">
        <v>20</v>
      </c>
      <c r="B15" s="2">
        <v>3959</v>
      </c>
      <c r="C15" s="3"/>
      <c r="D15" s="3" t="s">
        <v>21</v>
      </c>
      <c r="E15" s="3">
        <v>751</v>
      </c>
    </row>
    <row r="16" spans="1:5" ht="15.75">
      <c r="A16" s="3"/>
      <c r="B16" s="3"/>
      <c r="C16" s="3"/>
      <c r="D16" s="3" t="s">
        <v>22</v>
      </c>
      <c r="E16" s="3">
        <v>993</v>
      </c>
    </row>
    <row r="17" spans="1:5" ht="15.75">
      <c r="A17" s="1" t="s">
        <v>23</v>
      </c>
      <c r="B17" s="2">
        <f>SUM(B19:B24)</f>
        <v>11230</v>
      </c>
      <c r="C17" s="3"/>
      <c r="D17" s="3" t="s">
        <v>24</v>
      </c>
      <c r="E17" s="3">
        <v>491</v>
      </c>
    </row>
    <row r="18" spans="1:5" ht="15.75">
      <c r="A18" s="3"/>
      <c r="B18" s="3"/>
      <c r="C18" s="3"/>
      <c r="D18" s="3" t="s">
        <v>25</v>
      </c>
      <c r="E18" s="2">
        <v>2117</v>
      </c>
    </row>
    <row r="19" spans="1:5" ht="15.75">
      <c r="A19" s="3" t="s">
        <v>26</v>
      </c>
      <c r="B19" s="2">
        <v>5917</v>
      </c>
      <c r="C19" s="3"/>
      <c r="D19" s="3" t="s">
        <v>27</v>
      </c>
      <c r="E19" s="3">
        <v>976</v>
      </c>
    </row>
    <row r="20" spans="1:5" ht="15.75">
      <c r="A20" s="3" t="s">
        <v>28</v>
      </c>
      <c r="B20" s="2">
        <v>2429</v>
      </c>
      <c r="C20" s="3"/>
      <c r="D20" s="3" t="s">
        <v>29</v>
      </c>
      <c r="E20" s="3">
        <v>642</v>
      </c>
    </row>
    <row r="21" spans="1:5" ht="15.75">
      <c r="A21" s="3" t="s">
        <v>30</v>
      </c>
      <c r="B21" s="3">
        <v>683</v>
      </c>
      <c r="C21" s="3"/>
      <c r="D21" s="3" t="s">
        <v>31</v>
      </c>
      <c r="E21" s="2">
        <v>2659</v>
      </c>
    </row>
    <row r="22" spans="1:5" ht="15.75">
      <c r="A22" s="3" t="s">
        <v>32</v>
      </c>
      <c r="B22" s="2">
        <v>1371</v>
      </c>
      <c r="C22" s="3"/>
      <c r="D22" s="3" t="s">
        <v>33</v>
      </c>
      <c r="E22" s="3">
        <v>800</v>
      </c>
    </row>
    <row r="23" spans="1:5" ht="15.75">
      <c r="A23" s="3" t="s">
        <v>34</v>
      </c>
      <c r="B23" s="3">
        <v>485</v>
      </c>
      <c r="C23" s="3"/>
      <c r="D23" s="3" t="s">
        <v>35</v>
      </c>
      <c r="E23" s="2">
        <v>1922</v>
      </c>
    </row>
    <row r="24" spans="1:5" ht="15.75">
      <c r="A24" s="3" t="s">
        <v>36</v>
      </c>
      <c r="B24" s="3">
        <v>345</v>
      </c>
      <c r="C24" s="3"/>
      <c r="D24" s="3" t="s">
        <v>37</v>
      </c>
      <c r="E24" s="3">
        <v>740</v>
      </c>
    </row>
    <row r="25" spans="1:5" ht="15.75">
      <c r="A25" s="3"/>
      <c r="B25" s="3"/>
      <c r="C25" s="3"/>
      <c r="D25" s="3"/>
      <c r="E25" s="3"/>
    </row>
    <row r="26" spans="1:5" ht="15.75">
      <c r="A26" s="1" t="s">
        <v>38</v>
      </c>
      <c r="B26" s="2">
        <f>SUM(B28:B34)</f>
        <v>18947</v>
      </c>
      <c r="C26" s="3"/>
      <c r="D26" s="1" t="s">
        <v>39</v>
      </c>
      <c r="E26" s="4">
        <f>SUM(E28:E31)</f>
        <v>13204</v>
      </c>
    </row>
    <row r="27" spans="1:5" ht="15.75">
      <c r="A27" s="3"/>
      <c r="B27" s="3"/>
      <c r="C27" s="3"/>
      <c r="D27" s="3"/>
      <c r="E27" s="3"/>
    </row>
    <row r="28" spans="1:5" ht="15.75">
      <c r="A28" s="3" t="s">
        <v>40</v>
      </c>
      <c r="B28" s="2">
        <v>1610</v>
      </c>
      <c r="C28" s="3"/>
      <c r="D28" s="3" t="s">
        <v>41</v>
      </c>
      <c r="E28" s="3">
        <v>913</v>
      </c>
    </row>
    <row r="29" spans="1:5" ht="15.75">
      <c r="A29" s="3" t="s">
        <v>42</v>
      </c>
      <c r="B29" s="2">
        <v>1450</v>
      </c>
      <c r="C29" s="3"/>
      <c r="D29" s="3" t="s">
        <v>43</v>
      </c>
      <c r="E29" s="2">
        <v>2591</v>
      </c>
    </row>
    <row r="30" spans="1:5" ht="15.75">
      <c r="A30" s="3" t="s">
        <v>44</v>
      </c>
      <c r="B30" s="2">
        <v>1697</v>
      </c>
      <c r="C30" s="3"/>
      <c r="D30" s="3" t="s">
        <v>45</v>
      </c>
      <c r="E30" s="2">
        <v>4565</v>
      </c>
    </row>
    <row r="31" spans="1:5" ht="15.75">
      <c r="A31" s="3" t="s">
        <v>46</v>
      </c>
      <c r="B31" s="2">
        <v>6080</v>
      </c>
      <c r="C31" s="3"/>
      <c r="D31" s="3" t="s">
        <v>47</v>
      </c>
      <c r="E31" s="2">
        <v>5135</v>
      </c>
    </row>
    <row r="32" spans="1:5" ht="15.75">
      <c r="A32" s="3" t="s">
        <v>48</v>
      </c>
      <c r="B32" s="2">
        <v>1073</v>
      </c>
      <c r="C32" s="3"/>
      <c r="D32" s="3"/>
      <c r="E32" s="3"/>
    </row>
    <row r="33" spans="1:5" ht="15.75">
      <c r="A33" s="3" t="s">
        <v>50</v>
      </c>
      <c r="B33" s="2">
        <v>3556</v>
      </c>
      <c r="C33" s="3"/>
      <c r="D33" s="1" t="s">
        <v>51</v>
      </c>
      <c r="E33" s="2">
        <f>SUM(E35:E40)</f>
        <v>9541</v>
      </c>
    </row>
    <row r="34" spans="1:5" ht="15.75">
      <c r="A34" s="3" t="s">
        <v>52</v>
      </c>
      <c r="B34" s="2">
        <v>3481</v>
      </c>
      <c r="C34" s="3"/>
      <c r="D34" s="3"/>
      <c r="E34" s="3"/>
    </row>
    <row r="35" spans="1:5" ht="15.75">
      <c r="A35" s="3"/>
      <c r="B35" s="3"/>
      <c r="C35" s="3" t="s">
        <v>49</v>
      </c>
      <c r="D35" s="3" t="s">
        <v>53</v>
      </c>
      <c r="E35" s="2">
        <v>2251</v>
      </c>
    </row>
    <row r="36" spans="1:5" ht="15.75">
      <c r="A36" s="1" t="s">
        <v>54</v>
      </c>
      <c r="B36" s="2">
        <f>SUM(B38:B48,E3:E7)</f>
        <v>15066</v>
      </c>
      <c r="C36" s="3"/>
      <c r="D36" s="3" t="s">
        <v>55</v>
      </c>
      <c r="E36" s="3">
        <v>250</v>
      </c>
    </row>
    <row r="37" spans="1:5" ht="15.75">
      <c r="A37" s="3"/>
      <c r="B37" s="3"/>
      <c r="C37" s="3"/>
      <c r="D37" s="3" t="s">
        <v>56</v>
      </c>
      <c r="E37" s="2">
        <v>1942</v>
      </c>
    </row>
    <row r="38" spans="1:5" ht="15.75">
      <c r="A38" s="3" t="s">
        <v>57</v>
      </c>
      <c r="B38" s="2">
        <v>1077</v>
      </c>
      <c r="C38" s="3"/>
      <c r="D38" s="3" t="s">
        <v>58</v>
      </c>
      <c r="E38" s="2">
        <v>1567</v>
      </c>
    </row>
    <row r="39" spans="1:5" ht="15.75">
      <c r="A39" s="3" t="s">
        <v>59</v>
      </c>
      <c r="B39" s="3">
        <v>629</v>
      </c>
      <c r="C39" s="3"/>
      <c r="D39" s="3" t="s">
        <v>60</v>
      </c>
      <c r="E39" s="2">
        <v>1528</v>
      </c>
    </row>
    <row r="40" spans="1:5" ht="15.75">
      <c r="A40" s="3" t="s">
        <v>61</v>
      </c>
      <c r="B40" s="2">
        <v>1238</v>
      </c>
      <c r="C40" s="3"/>
      <c r="D40" s="3" t="s">
        <v>62</v>
      </c>
      <c r="E40" s="2">
        <v>2003</v>
      </c>
    </row>
    <row r="41" spans="1:5" ht="15.75">
      <c r="A41" s="3" t="s">
        <v>63</v>
      </c>
      <c r="B41" s="3">
        <v>661</v>
      </c>
      <c r="C41" s="3"/>
      <c r="D41" s="3"/>
      <c r="E41" s="3"/>
    </row>
    <row r="42" spans="1:5" ht="15.75">
      <c r="A42" s="3" t="s">
        <v>64</v>
      </c>
      <c r="B42" s="3">
        <v>420</v>
      </c>
      <c r="C42" s="3"/>
      <c r="D42" s="1" t="s">
        <v>65</v>
      </c>
      <c r="E42" s="2">
        <v>66099</v>
      </c>
    </row>
    <row r="43" spans="1:5" ht="15.75">
      <c r="A43" s="3" t="s">
        <v>66</v>
      </c>
      <c r="B43" s="3">
        <v>477</v>
      </c>
      <c r="C43" s="3"/>
      <c r="D43" s="3"/>
      <c r="E43" s="3"/>
    </row>
    <row r="44" spans="1:5" ht="15.75">
      <c r="A44" s="3" t="s">
        <v>67</v>
      </c>
      <c r="B44" s="3">
        <v>375</v>
      </c>
      <c r="C44" s="3"/>
      <c r="D44" s="3"/>
      <c r="E44" s="3"/>
    </row>
    <row r="45" spans="1:5" ht="15.75">
      <c r="A45" s="3" t="s">
        <v>68</v>
      </c>
      <c r="B45" s="3">
        <v>444</v>
      </c>
      <c r="C45" s="3"/>
      <c r="D45" s="1" t="s">
        <v>69</v>
      </c>
      <c r="E45" s="3"/>
    </row>
    <row r="46" spans="1:5" ht="15.75">
      <c r="A46" s="3" t="s">
        <v>70</v>
      </c>
      <c r="B46" s="3">
        <v>909</v>
      </c>
      <c r="C46" s="3"/>
      <c r="D46" s="3"/>
      <c r="E46" s="3"/>
    </row>
    <row r="47" spans="1:5" ht="15.75">
      <c r="A47" s="3" t="s">
        <v>71</v>
      </c>
      <c r="B47" s="2">
        <v>2513</v>
      </c>
      <c r="C47" s="3"/>
      <c r="D47" s="3" t="s">
        <v>72</v>
      </c>
      <c r="E47" s="2">
        <f>B3+B10+B17+B26+B36+E9+E26+E33+E42</f>
        <v>185304</v>
      </c>
    </row>
    <row r="48" spans="1:5" ht="15.75">
      <c r="A48" s="3" t="s">
        <v>73</v>
      </c>
      <c r="B48" s="3">
        <v>228</v>
      </c>
      <c r="C48" s="3"/>
      <c r="D48" s="3" t="s">
        <v>74</v>
      </c>
      <c r="E48" s="2">
        <f>E47-E42</f>
        <v>119205</v>
      </c>
    </row>
  </sheetData>
  <sheetProtection/>
  <printOptions/>
  <pageMargins left="0.7874015748031497" right="0.35433070866141736" top="0.5" bottom="0.5118110236220472" header="0.3937007874015748" footer="0.1968503937007874"/>
  <pageSetup fitToHeight="1" fitToWidth="1" horizontalDpi="600" verticalDpi="600" orientation="portrait" paperSize="9" scale="96" r:id="rId1"/>
  <headerFooter alignWithMargins="0">
    <oddFooter>&amp;R&amp;8&amp;F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3">
      <selection activeCell="D24" sqref="D24"/>
    </sheetView>
  </sheetViews>
  <sheetFormatPr defaultColWidth="11.421875" defaultRowHeight="12.75"/>
  <cols>
    <col min="1" max="1" width="31.7109375" style="0" customWidth="1"/>
    <col min="3" max="3" width="11.28125" style="0" customWidth="1"/>
    <col min="4" max="4" width="31.140625" style="0" customWidth="1"/>
    <col min="5" max="5" width="11.00390625" style="0" customWidth="1"/>
  </cols>
  <sheetData>
    <row r="1" spans="1:5" ht="42" customHeight="1" thickBot="1" thickTop="1">
      <c r="A1" s="16" t="s">
        <v>90</v>
      </c>
      <c r="B1" s="6"/>
      <c r="C1" s="6"/>
      <c r="D1" s="6"/>
      <c r="E1" s="7"/>
    </row>
    <row r="2" ht="15.75" customHeight="1" thickTop="1"/>
    <row r="3" spans="1:5" ht="15.75">
      <c r="A3" s="1" t="s">
        <v>1</v>
      </c>
      <c r="B3" s="2">
        <f>SUM(B5:B8)</f>
        <v>22666</v>
      </c>
      <c r="C3" s="3"/>
      <c r="D3" s="3" t="s">
        <v>2</v>
      </c>
      <c r="E3" s="2">
        <v>1966</v>
      </c>
    </row>
    <row r="4" spans="1:5" ht="15.75">
      <c r="A4" s="3"/>
      <c r="B4" s="3"/>
      <c r="C4" s="3"/>
      <c r="D4" s="3" t="s">
        <v>3</v>
      </c>
      <c r="E4" s="3">
        <v>685</v>
      </c>
    </row>
    <row r="5" spans="1:5" ht="15.75">
      <c r="A5" s="3" t="s">
        <v>4</v>
      </c>
      <c r="B5" s="2">
        <v>7315</v>
      </c>
      <c r="C5" s="3"/>
      <c r="D5" s="3" t="s">
        <v>5</v>
      </c>
      <c r="E5" s="2">
        <v>1289</v>
      </c>
    </row>
    <row r="6" spans="1:5" ht="15.75">
      <c r="A6" s="3" t="s">
        <v>6</v>
      </c>
      <c r="B6" s="2">
        <v>4546</v>
      </c>
      <c r="C6" s="3"/>
      <c r="D6" s="3" t="s">
        <v>7</v>
      </c>
      <c r="E6" s="2">
        <v>1555</v>
      </c>
    </row>
    <row r="7" spans="1:5" ht="15.75">
      <c r="A7" s="3" t="s">
        <v>8</v>
      </c>
      <c r="B7" s="2">
        <v>6506</v>
      </c>
      <c r="C7" s="3"/>
      <c r="D7" s="3" t="s">
        <v>9</v>
      </c>
      <c r="E7" s="3">
        <v>616</v>
      </c>
    </row>
    <row r="8" spans="1:5" ht="15.75">
      <c r="A8" s="3" t="s">
        <v>10</v>
      </c>
      <c r="B8" s="2">
        <v>4299</v>
      </c>
      <c r="C8" s="3"/>
      <c r="D8" s="3"/>
      <c r="E8" s="3"/>
    </row>
    <row r="9" spans="1:5" ht="15.75">
      <c r="A9" s="3"/>
      <c r="B9" s="3"/>
      <c r="C9" s="3"/>
      <c r="D9" s="1" t="s">
        <v>11</v>
      </c>
      <c r="E9" s="2">
        <f>SUM(E11:E24)</f>
        <v>16562</v>
      </c>
    </row>
    <row r="10" spans="1:5" ht="15.75">
      <c r="A10" s="1" t="s">
        <v>12</v>
      </c>
      <c r="B10" s="2">
        <f>SUM(B12:B15)</f>
        <v>11992</v>
      </c>
      <c r="C10" s="3"/>
      <c r="D10" s="3"/>
      <c r="E10" s="3"/>
    </row>
    <row r="11" spans="1:5" ht="15.75">
      <c r="A11" s="3"/>
      <c r="B11" s="3"/>
      <c r="C11" s="3"/>
      <c r="D11" s="3" t="s">
        <v>13</v>
      </c>
      <c r="E11" s="2">
        <v>1354</v>
      </c>
    </row>
    <row r="12" spans="1:5" ht="15.75">
      <c r="A12" s="3" t="s">
        <v>14</v>
      </c>
      <c r="B12" s="2">
        <v>5806</v>
      </c>
      <c r="C12" s="3"/>
      <c r="D12" s="3" t="s">
        <v>15</v>
      </c>
      <c r="E12" s="2">
        <v>966</v>
      </c>
    </row>
    <row r="13" spans="1:5" ht="15.75">
      <c r="A13" s="3" t="s">
        <v>16</v>
      </c>
      <c r="B13" s="3">
        <v>355</v>
      </c>
      <c r="C13" s="3"/>
      <c r="D13" s="3" t="s">
        <v>17</v>
      </c>
      <c r="E13" s="2">
        <v>1253</v>
      </c>
    </row>
    <row r="14" spans="1:5" ht="15.75">
      <c r="A14" s="3" t="s">
        <v>18</v>
      </c>
      <c r="B14" s="2">
        <v>1874</v>
      </c>
      <c r="C14" s="3"/>
      <c r="D14" s="3" t="s">
        <v>19</v>
      </c>
      <c r="E14" s="3">
        <v>854</v>
      </c>
    </row>
    <row r="15" spans="1:5" ht="15.75">
      <c r="A15" s="3" t="s">
        <v>20</v>
      </c>
      <c r="B15" s="2">
        <v>3957</v>
      </c>
      <c r="C15" s="3"/>
      <c r="D15" s="3" t="s">
        <v>21</v>
      </c>
      <c r="E15" s="3">
        <v>776</v>
      </c>
    </row>
    <row r="16" spans="1:5" ht="15.75">
      <c r="A16" s="3"/>
      <c r="B16" s="3"/>
      <c r="C16" s="3"/>
      <c r="D16" s="3" t="s">
        <v>22</v>
      </c>
      <c r="E16" s="2">
        <v>1012</v>
      </c>
    </row>
    <row r="17" spans="1:5" ht="15.75">
      <c r="A17" s="1" t="s">
        <v>23</v>
      </c>
      <c r="B17" s="2">
        <f>SUM(B19:B24)</f>
        <v>11204</v>
      </c>
      <c r="C17" s="3"/>
      <c r="D17" s="3" t="s">
        <v>24</v>
      </c>
      <c r="E17" s="3">
        <v>493</v>
      </c>
    </row>
    <row r="18" spans="1:5" ht="15.75">
      <c r="A18" s="3"/>
      <c r="B18" s="3"/>
      <c r="C18" s="3"/>
      <c r="D18" s="3" t="s">
        <v>25</v>
      </c>
      <c r="E18" s="2">
        <v>2116</v>
      </c>
    </row>
    <row r="19" spans="1:5" ht="15.75">
      <c r="A19" s="3" t="s">
        <v>26</v>
      </c>
      <c r="B19" s="2">
        <v>5901</v>
      </c>
      <c r="C19" s="3"/>
      <c r="D19" s="3" t="s">
        <v>27</v>
      </c>
      <c r="E19" s="3">
        <v>983</v>
      </c>
    </row>
    <row r="20" spans="1:5" ht="15.75">
      <c r="A20" s="3" t="s">
        <v>28</v>
      </c>
      <c r="B20" s="2">
        <v>2419</v>
      </c>
      <c r="C20" s="3"/>
      <c r="D20" s="3" t="s">
        <v>29</v>
      </c>
      <c r="E20" s="3">
        <v>630</v>
      </c>
    </row>
    <row r="21" spans="1:5" ht="15.75">
      <c r="A21" s="3" t="s">
        <v>30</v>
      </c>
      <c r="B21" s="3">
        <v>680</v>
      </c>
      <c r="C21" s="3"/>
      <c r="D21" s="3" t="s">
        <v>31</v>
      </c>
      <c r="E21" s="2">
        <v>2662</v>
      </c>
    </row>
    <row r="22" spans="1:5" ht="15.75">
      <c r="A22" s="3" t="s">
        <v>32</v>
      </c>
      <c r="B22" s="2">
        <v>1366</v>
      </c>
      <c r="C22" s="3"/>
      <c r="D22" s="3" t="s">
        <v>33</v>
      </c>
      <c r="E22" s="3">
        <v>794</v>
      </c>
    </row>
    <row r="23" spans="1:5" ht="15.75">
      <c r="A23" s="3" t="s">
        <v>34</v>
      </c>
      <c r="B23" s="3">
        <v>501</v>
      </c>
      <c r="C23" s="3"/>
      <c r="D23" s="3" t="s">
        <v>35</v>
      </c>
      <c r="E23" s="2">
        <v>1926</v>
      </c>
    </row>
    <row r="24" spans="1:5" ht="15.75">
      <c r="A24" s="3" t="s">
        <v>36</v>
      </c>
      <c r="B24" s="3">
        <v>337</v>
      </c>
      <c r="C24" s="3"/>
      <c r="D24" s="3" t="s">
        <v>37</v>
      </c>
      <c r="E24" s="3">
        <v>743</v>
      </c>
    </row>
    <row r="25" spans="1:5" ht="15.75">
      <c r="A25" s="3"/>
      <c r="B25" s="3"/>
      <c r="C25" s="3"/>
      <c r="D25" s="3"/>
      <c r="E25" s="3"/>
    </row>
    <row r="26" spans="1:5" ht="15.75">
      <c r="A26" s="1" t="s">
        <v>38</v>
      </c>
      <c r="B26" s="2">
        <f>SUM(B28:B34)</f>
        <v>18892</v>
      </c>
      <c r="C26" s="3"/>
      <c r="D26" s="1" t="s">
        <v>39</v>
      </c>
      <c r="E26" s="4">
        <f>SUM(E28:E31)</f>
        <v>13174</v>
      </c>
    </row>
    <row r="27" spans="1:5" ht="15.75">
      <c r="A27" s="3"/>
      <c r="B27" s="3"/>
      <c r="C27" s="3"/>
      <c r="D27" s="3"/>
      <c r="E27" s="3"/>
    </row>
    <row r="28" spans="1:5" ht="15.75">
      <c r="A28" s="3" t="s">
        <v>40</v>
      </c>
      <c r="B28" s="2">
        <v>1619</v>
      </c>
      <c r="C28" s="3"/>
      <c r="D28" s="3" t="s">
        <v>41</v>
      </c>
      <c r="E28" s="3">
        <v>908</v>
      </c>
    </row>
    <row r="29" spans="1:5" ht="15.75">
      <c r="A29" s="3" t="s">
        <v>42</v>
      </c>
      <c r="B29" s="2">
        <v>1436</v>
      </c>
      <c r="C29" s="3"/>
      <c r="D29" s="3" t="s">
        <v>43</v>
      </c>
      <c r="E29" s="2">
        <v>2584</v>
      </c>
    </row>
    <row r="30" spans="1:5" ht="15.75">
      <c r="A30" s="3" t="s">
        <v>44</v>
      </c>
      <c r="B30" s="2">
        <v>1699</v>
      </c>
      <c r="C30" s="3"/>
      <c r="D30" s="3" t="s">
        <v>45</v>
      </c>
      <c r="E30" s="2">
        <v>4558</v>
      </c>
    </row>
    <row r="31" spans="1:5" ht="15.75">
      <c r="A31" s="3" t="s">
        <v>46</v>
      </c>
      <c r="B31" s="2">
        <v>6097</v>
      </c>
      <c r="C31" s="3"/>
      <c r="D31" s="3" t="s">
        <v>47</v>
      </c>
      <c r="E31" s="2">
        <v>5124</v>
      </c>
    </row>
    <row r="32" spans="1:5" ht="15.75">
      <c r="A32" s="3" t="s">
        <v>48</v>
      </c>
      <c r="B32" s="2">
        <v>1060</v>
      </c>
      <c r="C32" s="3"/>
      <c r="D32" s="3"/>
      <c r="E32" s="3"/>
    </row>
    <row r="33" spans="1:5" ht="15.75">
      <c r="A33" s="3" t="s">
        <v>50</v>
      </c>
      <c r="B33" s="2">
        <v>3546</v>
      </c>
      <c r="C33" s="3"/>
      <c r="D33" s="1" t="s">
        <v>51</v>
      </c>
      <c r="E33" s="2">
        <f>SUM(E35:E40)</f>
        <v>9503</v>
      </c>
    </row>
    <row r="34" spans="1:5" ht="15.75">
      <c r="A34" s="3" t="s">
        <v>52</v>
      </c>
      <c r="B34" s="2">
        <v>3435</v>
      </c>
      <c r="C34" s="3"/>
      <c r="D34" s="3"/>
      <c r="E34" s="3"/>
    </row>
    <row r="35" spans="1:5" ht="15.75">
      <c r="A35" s="3"/>
      <c r="B35" s="3"/>
      <c r="C35" s="3" t="s">
        <v>49</v>
      </c>
      <c r="D35" s="3" t="s">
        <v>53</v>
      </c>
      <c r="E35" s="2">
        <v>2221</v>
      </c>
    </row>
    <row r="36" spans="1:5" ht="15.75">
      <c r="A36" s="1" t="s">
        <v>54</v>
      </c>
      <c r="B36" s="2">
        <f>SUM(B38:B48,E3:E7)</f>
        <v>15078</v>
      </c>
      <c r="C36" s="3"/>
      <c r="D36" s="3" t="s">
        <v>55</v>
      </c>
      <c r="E36" s="3">
        <v>246</v>
      </c>
    </row>
    <row r="37" spans="1:5" ht="15.75">
      <c r="A37" s="3"/>
      <c r="B37" s="3"/>
      <c r="C37" s="3"/>
      <c r="D37" s="3" t="s">
        <v>56</v>
      </c>
      <c r="E37" s="2">
        <v>1929</v>
      </c>
    </row>
    <row r="38" spans="1:5" ht="15.75">
      <c r="A38" s="3" t="s">
        <v>57</v>
      </c>
      <c r="B38" s="2">
        <v>1066</v>
      </c>
      <c r="C38" s="3"/>
      <c r="D38" s="3" t="s">
        <v>58</v>
      </c>
      <c r="E38" s="2">
        <v>1564</v>
      </c>
    </row>
    <row r="39" spans="1:5" ht="15.75">
      <c r="A39" s="3" t="s">
        <v>59</v>
      </c>
      <c r="B39" s="3">
        <v>628</v>
      </c>
      <c r="C39" s="3"/>
      <c r="D39" s="3" t="s">
        <v>60</v>
      </c>
      <c r="E39" s="2">
        <v>1532</v>
      </c>
    </row>
    <row r="40" spans="1:5" ht="15.75">
      <c r="A40" s="3" t="s">
        <v>61</v>
      </c>
      <c r="B40" s="2">
        <v>1237</v>
      </c>
      <c r="C40" s="3"/>
      <c r="D40" s="3" t="s">
        <v>62</v>
      </c>
      <c r="E40" s="2">
        <v>2011</v>
      </c>
    </row>
    <row r="41" spans="1:5" ht="15.75">
      <c r="A41" s="3" t="s">
        <v>63</v>
      </c>
      <c r="B41" s="3">
        <v>656</v>
      </c>
      <c r="C41" s="3"/>
      <c r="D41" s="3"/>
      <c r="E41" s="3"/>
    </row>
    <row r="42" spans="1:5" ht="15.75">
      <c r="A42" s="3" t="s">
        <v>64</v>
      </c>
      <c r="B42" s="3">
        <v>419</v>
      </c>
      <c r="C42" s="3"/>
      <c r="D42" s="1" t="s">
        <v>65</v>
      </c>
      <c r="E42" s="2">
        <v>65824</v>
      </c>
    </row>
    <row r="43" spans="1:5" ht="15.75">
      <c r="A43" s="3" t="s">
        <v>66</v>
      </c>
      <c r="B43" s="3">
        <v>477</v>
      </c>
      <c r="C43" s="3"/>
      <c r="D43" s="3"/>
      <c r="E43" s="3"/>
    </row>
    <row r="44" spans="1:5" ht="15.75">
      <c r="A44" s="3" t="s">
        <v>67</v>
      </c>
      <c r="B44" s="3">
        <v>380</v>
      </c>
      <c r="C44" s="3"/>
      <c r="D44" s="3"/>
      <c r="E44" s="3"/>
    </row>
    <row r="45" spans="1:5" ht="15.75">
      <c r="A45" s="3" t="s">
        <v>68</v>
      </c>
      <c r="B45" s="3">
        <v>444</v>
      </c>
      <c r="C45" s="3"/>
      <c r="D45" s="1" t="s">
        <v>69</v>
      </c>
      <c r="E45" s="3"/>
    </row>
    <row r="46" spans="1:5" ht="15.75">
      <c r="A46" s="3" t="s">
        <v>70</v>
      </c>
      <c r="B46" s="3">
        <v>911</v>
      </c>
      <c r="C46" s="3"/>
      <c r="D46" s="3"/>
      <c r="E46" s="3"/>
    </row>
    <row r="47" spans="1:5" ht="15.75">
      <c r="A47" s="3" t="s">
        <v>71</v>
      </c>
      <c r="B47" s="2">
        <v>2525</v>
      </c>
      <c r="C47" s="3"/>
      <c r="D47" s="3" t="s">
        <v>72</v>
      </c>
      <c r="E47" s="2">
        <f>B3+B10+B17+B26+B36+E9+E26+E33+E42</f>
        <v>184895</v>
      </c>
    </row>
    <row r="48" spans="1:5" ht="15.75">
      <c r="A48" s="3" t="s">
        <v>73</v>
      </c>
      <c r="B48" s="3">
        <v>224</v>
      </c>
      <c r="C48" s="3"/>
      <c r="D48" s="3" t="s">
        <v>74</v>
      </c>
      <c r="E48" s="2">
        <f>E47-E42</f>
        <v>119071</v>
      </c>
    </row>
  </sheetData>
  <sheetProtection/>
  <printOptions/>
  <pageMargins left="0.7874015748031497" right="0.35433070866141736" top="0.5" bottom="0.5118110236220472" header="0.3937007874015748" footer="0.1968503937007874"/>
  <pageSetup fitToHeight="1" fitToWidth="1" horizontalDpi="600" verticalDpi="600" orientation="portrait" paperSize="9" scale="96" r:id="rId1"/>
  <headerFooter alignWithMargins="0">
    <oddFooter>&amp;R&amp;8&amp;F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25">
      <selection activeCell="D24" sqref="D24"/>
    </sheetView>
  </sheetViews>
  <sheetFormatPr defaultColWidth="11.421875" defaultRowHeight="12.75"/>
  <cols>
    <col min="1" max="1" width="31.7109375" style="0" customWidth="1"/>
    <col min="3" max="3" width="11.28125" style="0" customWidth="1"/>
    <col min="4" max="4" width="31.140625" style="0" customWidth="1"/>
    <col min="5" max="5" width="11.00390625" style="0" customWidth="1"/>
  </cols>
  <sheetData>
    <row r="1" spans="1:5" ht="42" customHeight="1" thickBot="1" thickTop="1">
      <c r="A1" s="16" t="s">
        <v>91</v>
      </c>
      <c r="B1" s="6"/>
      <c r="C1" s="6"/>
      <c r="D1" s="6"/>
      <c r="E1" s="7"/>
    </row>
    <row r="2" ht="15.75" customHeight="1" thickTop="1"/>
    <row r="3" spans="1:5" ht="15.75">
      <c r="A3" s="1" t="s">
        <v>1</v>
      </c>
      <c r="B3" s="2">
        <f>SUM(B5:B8)</f>
        <v>22660</v>
      </c>
      <c r="C3" s="3"/>
      <c r="D3" s="3" t="s">
        <v>2</v>
      </c>
      <c r="E3" s="2">
        <v>1942</v>
      </c>
    </row>
    <row r="4" spans="1:5" ht="15.75">
      <c r="A4" s="3"/>
      <c r="B4" s="3"/>
      <c r="C4" s="3"/>
      <c r="D4" s="3" t="s">
        <v>3</v>
      </c>
      <c r="E4" s="3">
        <v>685</v>
      </c>
    </row>
    <row r="5" spans="1:5" ht="15.75">
      <c r="A5" s="3" t="s">
        <v>4</v>
      </c>
      <c r="B5" s="2">
        <v>7344</v>
      </c>
      <c r="C5" s="3"/>
      <c r="D5" s="3" t="s">
        <v>5</v>
      </c>
      <c r="E5" s="2">
        <v>1280</v>
      </c>
    </row>
    <row r="6" spans="1:5" ht="15.75">
      <c r="A6" s="3" t="s">
        <v>6</v>
      </c>
      <c r="B6" s="2">
        <v>4536</v>
      </c>
      <c r="C6" s="3"/>
      <c r="D6" s="3" t="s">
        <v>7</v>
      </c>
      <c r="E6" s="2">
        <v>1537</v>
      </c>
    </row>
    <row r="7" spans="1:5" ht="15.75">
      <c r="A7" s="3" t="s">
        <v>8</v>
      </c>
      <c r="B7" s="2">
        <v>6454</v>
      </c>
      <c r="C7" s="3"/>
      <c r="D7" s="3" t="s">
        <v>9</v>
      </c>
      <c r="E7" s="3">
        <v>607</v>
      </c>
    </row>
    <row r="8" spans="1:5" ht="15.75">
      <c r="A8" s="3" t="s">
        <v>10</v>
      </c>
      <c r="B8" s="2">
        <v>4326</v>
      </c>
      <c r="C8" s="3"/>
      <c r="D8" s="3"/>
      <c r="E8" s="3"/>
    </row>
    <row r="9" spans="1:5" ht="15.75">
      <c r="A9" s="3"/>
      <c r="B9" s="3"/>
      <c r="C9" s="3"/>
      <c r="D9" s="1" t="s">
        <v>11</v>
      </c>
      <c r="E9" s="2">
        <f>SUM(E11:E24)</f>
        <v>16509</v>
      </c>
    </row>
    <row r="10" spans="1:5" ht="15.75">
      <c r="A10" s="1" t="s">
        <v>12</v>
      </c>
      <c r="B10" s="2">
        <f>SUM(B12:B15)</f>
        <v>11981</v>
      </c>
      <c r="C10" s="3"/>
      <c r="D10" s="3"/>
      <c r="E10" s="3"/>
    </row>
    <row r="11" spans="1:5" ht="15.75">
      <c r="A11" s="3"/>
      <c r="B11" s="3"/>
      <c r="C11" s="3"/>
      <c r="D11" s="3" t="s">
        <v>13</v>
      </c>
      <c r="E11" s="2">
        <v>1357</v>
      </c>
    </row>
    <row r="12" spans="1:5" ht="15.75">
      <c r="A12" s="3" t="s">
        <v>14</v>
      </c>
      <c r="B12" s="2">
        <v>5781</v>
      </c>
      <c r="C12" s="3"/>
      <c r="D12" s="3" t="s">
        <v>15</v>
      </c>
      <c r="E12" s="2">
        <v>967</v>
      </c>
    </row>
    <row r="13" spans="1:5" ht="15.75">
      <c r="A13" s="3" t="s">
        <v>16</v>
      </c>
      <c r="B13" s="3">
        <v>351</v>
      </c>
      <c r="C13" s="3"/>
      <c r="D13" s="3" t="s">
        <v>17</v>
      </c>
      <c r="E13" s="2">
        <v>1288</v>
      </c>
    </row>
    <row r="14" spans="1:5" ht="15.75">
      <c r="A14" s="3" t="s">
        <v>18</v>
      </c>
      <c r="B14" s="2">
        <v>1877</v>
      </c>
      <c r="C14" s="3"/>
      <c r="D14" s="3" t="s">
        <v>19</v>
      </c>
      <c r="E14" s="3">
        <v>857</v>
      </c>
    </row>
    <row r="15" spans="1:5" ht="15.75">
      <c r="A15" s="3" t="s">
        <v>20</v>
      </c>
      <c r="B15" s="2">
        <v>3972</v>
      </c>
      <c r="C15" s="3"/>
      <c r="D15" s="3" t="s">
        <v>21</v>
      </c>
      <c r="E15" s="3">
        <v>786</v>
      </c>
    </row>
    <row r="16" spans="1:5" ht="15.75">
      <c r="A16" s="3"/>
      <c r="B16" s="3"/>
      <c r="C16" s="3"/>
      <c r="D16" s="3" t="s">
        <v>22</v>
      </c>
      <c r="E16" s="2">
        <v>1004</v>
      </c>
    </row>
    <row r="17" spans="1:5" ht="15.75">
      <c r="A17" s="1" t="s">
        <v>23</v>
      </c>
      <c r="B17" s="2">
        <f>SUM(B19:B24)</f>
        <v>11118</v>
      </c>
      <c r="C17" s="3"/>
      <c r="D17" s="3" t="s">
        <v>24</v>
      </c>
      <c r="E17" s="3">
        <v>492</v>
      </c>
    </row>
    <row r="18" spans="1:5" ht="15.75">
      <c r="A18" s="3"/>
      <c r="B18" s="3"/>
      <c r="C18" s="3"/>
      <c r="D18" s="3" t="s">
        <v>25</v>
      </c>
      <c r="E18" s="2">
        <v>2094</v>
      </c>
    </row>
    <row r="19" spans="1:5" ht="15.75">
      <c r="A19" s="3" t="s">
        <v>26</v>
      </c>
      <c r="B19" s="2">
        <v>5882</v>
      </c>
      <c r="C19" s="3"/>
      <c r="D19" s="3" t="s">
        <v>27</v>
      </c>
      <c r="E19" s="3">
        <v>976</v>
      </c>
    </row>
    <row r="20" spans="1:5" ht="15.75">
      <c r="A20" s="3" t="s">
        <v>28</v>
      </c>
      <c r="B20" s="2">
        <v>2364</v>
      </c>
      <c r="C20" s="3"/>
      <c r="D20" s="3" t="s">
        <v>29</v>
      </c>
      <c r="E20" s="3">
        <v>638</v>
      </c>
    </row>
    <row r="21" spans="1:5" ht="15.75">
      <c r="A21" s="3" t="s">
        <v>30</v>
      </c>
      <c r="B21" s="3">
        <v>668</v>
      </c>
      <c r="C21" s="3"/>
      <c r="D21" s="3" t="s">
        <v>31</v>
      </c>
      <c r="E21" s="2">
        <v>2616</v>
      </c>
    </row>
    <row r="22" spans="1:5" ht="15.75">
      <c r="A22" s="3" t="s">
        <v>32</v>
      </c>
      <c r="B22" s="2">
        <v>1367</v>
      </c>
      <c r="C22" s="3"/>
      <c r="D22" s="3" t="s">
        <v>33</v>
      </c>
      <c r="E22" s="3">
        <v>806</v>
      </c>
    </row>
    <row r="23" spans="1:5" ht="15.75">
      <c r="A23" s="3" t="s">
        <v>34</v>
      </c>
      <c r="B23" s="3">
        <v>499</v>
      </c>
      <c r="C23" s="3"/>
      <c r="D23" s="3" t="s">
        <v>35</v>
      </c>
      <c r="E23" s="2">
        <v>1883</v>
      </c>
    </row>
    <row r="24" spans="1:5" ht="15.75">
      <c r="A24" s="3" t="s">
        <v>36</v>
      </c>
      <c r="B24" s="3">
        <v>338</v>
      </c>
      <c r="C24" s="3"/>
      <c r="D24" s="3" t="s">
        <v>37</v>
      </c>
      <c r="E24" s="3">
        <v>745</v>
      </c>
    </row>
    <row r="25" spans="1:5" ht="15.75">
      <c r="A25" s="3"/>
      <c r="B25" s="3"/>
      <c r="C25" s="3"/>
      <c r="D25" s="3"/>
      <c r="E25" s="3"/>
    </row>
    <row r="26" spans="1:5" ht="15.75">
      <c r="A26" s="1" t="s">
        <v>38</v>
      </c>
      <c r="B26" s="2">
        <f>SUM(B28:B34)</f>
        <v>18841</v>
      </c>
      <c r="C26" s="3"/>
      <c r="D26" s="1" t="s">
        <v>39</v>
      </c>
      <c r="E26" s="4">
        <f>SUM(E28:E31)</f>
        <v>13151</v>
      </c>
    </row>
    <row r="27" spans="1:5" ht="15.75">
      <c r="A27" s="3"/>
      <c r="B27" s="3"/>
      <c r="C27" s="3"/>
      <c r="D27" s="3"/>
      <c r="E27" s="3"/>
    </row>
    <row r="28" spans="1:5" ht="15.75">
      <c r="A28" s="3" t="s">
        <v>40</v>
      </c>
      <c r="B28" s="2">
        <v>1601</v>
      </c>
      <c r="C28" s="3"/>
      <c r="D28" s="3" t="s">
        <v>41</v>
      </c>
      <c r="E28" s="3">
        <v>907</v>
      </c>
    </row>
    <row r="29" spans="1:5" ht="15.75">
      <c r="A29" s="3" t="s">
        <v>42</v>
      </c>
      <c r="B29" s="2">
        <v>1431</v>
      </c>
      <c r="C29" s="3"/>
      <c r="D29" s="3" t="s">
        <v>43</v>
      </c>
      <c r="E29" s="2">
        <v>2573</v>
      </c>
    </row>
    <row r="30" spans="1:5" ht="15.75">
      <c r="A30" s="3" t="s">
        <v>44</v>
      </c>
      <c r="B30" s="2">
        <v>1707</v>
      </c>
      <c r="C30" s="3"/>
      <c r="D30" s="3" t="s">
        <v>45</v>
      </c>
      <c r="E30" s="2">
        <v>4528</v>
      </c>
    </row>
    <row r="31" spans="1:5" ht="15.75">
      <c r="A31" s="3" t="s">
        <v>46</v>
      </c>
      <c r="B31" s="2">
        <v>6081</v>
      </c>
      <c r="C31" s="3"/>
      <c r="D31" s="3" t="s">
        <v>47</v>
      </c>
      <c r="E31" s="2">
        <v>5143</v>
      </c>
    </row>
    <row r="32" spans="1:5" ht="15.75">
      <c r="A32" s="3" t="s">
        <v>48</v>
      </c>
      <c r="B32" s="2">
        <v>1065</v>
      </c>
      <c r="C32" s="3"/>
      <c r="D32" s="3"/>
      <c r="E32" s="3"/>
    </row>
    <row r="33" spans="1:5" ht="15.75">
      <c r="A33" s="3" t="s">
        <v>50</v>
      </c>
      <c r="B33" s="2">
        <v>3548</v>
      </c>
      <c r="C33" s="3"/>
      <c r="D33" s="1" t="s">
        <v>51</v>
      </c>
      <c r="E33" s="2">
        <f>SUM(E35:E40)</f>
        <v>9464</v>
      </c>
    </row>
    <row r="34" spans="1:5" ht="15.75">
      <c r="A34" s="3" t="s">
        <v>52</v>
      </c>
      <c r="B34" s="2">
        <v>3408</v>
      </c>
      <c r="C34" s="3"/>
      <c r="D34" s="3"/>
      <c r="E34" s="3"/>
    </row>
    <row r="35" spans="1:5" ht="15.75">
      <c r="A35" s="3"/>
      <c r="B35" s="3"/>
      <c r="C35" s="3" t="s">
        <v>49</v>
      </c>
      <c r="D35" s="3" t="s">
        <v>53</v>
      </c>
      <c r="E35" s="2">
        <v>2208</v>
      </c>
    </row>
    <row r="36" spans="1:5" ht="15.75">
      <c r="A36" s="1" t="s">
        <v>54</v>
      </c>
      <c r="B36" s="2">
        <f>SUM(B38:B48,E3:E7)</f>
        <v>15021</v>
      </c>
      <c r="C36" s="3"/>
      <c r="D36" s="3" t="s">
        <v>55</v>
      </c>
      <c r="E36" s="3">
        <v>246</v>
      </c>
    </row>
    <row r="37" spans="1:5" ht="15.75">
      <c r="A37" s="3"/>
      <c r="B37" s="3"/>
      <c r="C37" s="3"/>
      <c r="D37" s="3" t="s">
        <v>56</v>
      </c>
      <c r="E37" s="2">
        <v>1915</v>
      </c>
    </row>
    <row r="38" spans="1:5" ht="15.75">
      <c r="A38" s="3" t="s">
        <v>57</v>
      </c>
      <c r="B38" s="2">
        <v>1073</v>
      </c>
      <c r="C38" s="3"/>
      <c r="D38" s="3" t="s">
        <v>58</v>
      </c>
      <c r="E38" s="2">
        <v>1565</v>
      </c>
    </row>
    <row r="39" spans="1:5" ht="15.75">
      <c r="A39" s="3" t="s">
        <v>59</v>
      </c>
      <c r="B39" s="3">
        <v>633</v>
      </c>
      <c r="C39" s="3"/>
      <c r="D39" s="3" t="s">
        <v>60</v>
      </c>
      <c r="E39" s="2">
        <v>1543</v>
      </c>
    </row>
    <row r="40" spans="1:5" ht="15.75">
      <c r="A40" s="3" t="s">
        <v>61</v>
      </c>
      <c r="B40" s="2">
        <v>1253</v>
      </c>
      <c r="C40" s="3"/>
      <c r="D40" s="3" t="s">
        <v>62</v>
      </c>
      <c r="E40" s="2">
        <v>1987</v>
      </c>
    </row>
    <row r="41" spans="1:5" ht="15.75">
      <c r="A41" s="3" t="s">
        <v>63</v>
      </c>
      <c r="B41" s="3">
        <v>645</v>
      </c>
      <c r="C41" s="3"/>
      <c r="D41" s="3"/>
      <c r="E41" s="3"/>
    </row>
    <row r="42" spans="1:5" ht="15.75">
      <c r="A42" s="3" t="s">
        <v>64</v>
      </c>
      <c r="B42" s="3">
        <v>425</v>
      </c>
      <c r="C42" s="3"/>
      <c r="D42" s="1" t="s">
        <v>65</v>
      </c>
      <c r="E42" s="2">
        <v>65688</v>
      </c>
    </row>
    <row r="43" spans="1:5" ht="15.75">
      <c r="A43" s="3" t="s">
        <v>66</v>
      </c>
      <c r="B43" s="3">
        <v>479</v>
      </c>
      <c r="C43" s="3"/>
      <c r="D43" s="3"/>
      <c r="E43" s="3"/>
    </row>
    <row r="44" spans="1:5" ht="15.75">
      <c r="A44" s="3" t="s">
        <v>67</v>
      </c>
      <c r="B44" s="3">
        <v>390</v>
      </c>
      <c r="C44" s="3"/>
      <c r="D44" s="3"/>
      <c r="E44" s="3"/>
    </row>
    <row r="45" spans="1:5" ht="15.75">
      <c r="A45" s="3" t="s">
        <v>68</v>
      </c>
      <c r="B45" s="3">
        <v>454</v>
      </c>
      <c r="C45" s="3"/>
      <c r="D45" s="1" t="s">
        <v>69</v>
      </c>
      <c r="E45" s="3"/>
    </row>
    <row r="46" spans="1:5" ht="15.75">
      <c r="A46" s="3" t="s">
        <v>70</v>
      </c>
      <c r="B46" s="3">
        <v>926</v>
      </c>
      <c r="C46" s="3"/>
      <c r="D46" s="3"/>
      <c r="E46" s="3"/>
    </row>
    <row r="47" spans="1:5" ht="15.75">
      <c r="A47" s="3" t="s">
        <v>71</v>
      </c>
      <c r="B47" s="2">
        <v>2465</v>
      </c>
      <c r="C47" s="3"/>
      <c r="D47" s="3" t="s">
        <v>72</v>
      </c>
      <c r="E47" s="2">
        <f>B3+B10+B17+B26+B36+E9+E26+E33+E42</f>
        <v>184433</v>
      </c>
    </row>
    <row r="48" spans="1:5" ht="15.75">
      <c r="A48" s="3" t="s">
        <v>73</v>
      </c>
      <c r="B48" s="3">
        <v>227</v>
      </c>
      <c r="C48" s="3"/>
      <c r="D48" s="3" t="s">
        <v>74</v>
      </c>
      <c r="E48" s="2">
        <f>E47-E42</f>
        <v>118745</v>
      </c>
    </row>
  </sheetData>
  <sheetProtection/>
  <printOptions/>
  <pageMargins left="0.7874015748031497" right="0.35433070866141736" top="0.5" bottom="0.5118110236220472" header="0.3937007874015748" footer="0.1968503937007874"/>
  <pageSetup fitToHeight="1" fitToWidth="1" horizontalDpi="600" verticalDpi="600" orientation="portrait" paperSize="9" scale="96" r:id="rId1"/>
  <headerFooter alignWithMargins="0">
    <oddFooter>&amp;R&amp;8&amp;F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22">
      <selection activeCell="D24" sqref="D24"/>
    </sheetView>
  </sheetViews>
  <sheetFormatPr defaultColWidth="11.421875" defaultRowHeight="12.75"/>
  <cols>
    <col min="1" max="1" width="31.7109375" style="0" customWidth="1"/>
    <col min="3" max="3" width="11.28125" style="0" customWidth="1"/>
    <col min="4" max="4" width="31.140625" style="0" customWidth="1"/>
    <col min="5" max="5" width="11.00390625" style="0" customWidth="1"/>
  </cols>
  <sheetData>
    <row r="1" spans="1:5" ht="42" customHeight="1" thickBot="1" thickTop="1">
      <c r="A1" s="16" t="s">
        <v>92</v>
      </c>
      <c r="B1" s="6"/>
      <c r="C1" s="6"/>
      <c r="D1" s="6"/>
      <c r="E1" s="7"/>
    </row>
    <row r="2" ht="15.75" customHeight="1" thickTop="1"/>
    <row r="3" spans="1:5" ht="15.75">
      <c r="A3" s="1" t="s">
        <v>1</v>
      </c>
      <c r="B3" s="2">
        <f>SUM(B5:B8)</f>
        <v>22580</v>
      </c>
      <c r="C3" s="3"/>
      <c r="D3" s="3" t="s">
        <v>2</v>
      </c>
      <c r="E3" s="2">
        <v>1955</v>
      </c>
    </row>
    <row r="4" spans="1:5" ht="15.75">
      <c r="A4" s="3"/>
      <c r="B4" s="3"/>
      <c r="C4" s="3"/>
      <c r="D4" s="3" t="s">
        <v>3</v>
      </c>
      <c r="E4" s="3">
        <v>685</v>
      </c>
    </row>
    <row r="5" spans="1:5" ht="15.75">
      <c r="A5" s="3" t="s">
        <v>4</v>
      </c>
      <c r="B5" s="2">
        <v>7330</v>
      </c>
      <c r="C5" s="3"/>
      <c r="D5" s="3" t="s">
        <v>5</v>
      </c>
      <c r="E5" s="2">
        <v>1270</v>
      </c>
    </row>
    <row r="6" spans="1:5" ht="15.75">
      <c r="A6" s="3" t="s">
        <v>6</v>
      </c>
      <c r="B6" s="2">
        <v>4525</v>
      </c>
      <c r="C6" s="3"/>
      <c r="D6" s="3" t="s">
        <v>7</v>
      </c>
      <c r="E6" s="2">
        <v>1526</v>
      </c>
    </row>
    <row r="7" spans="1:5" ht="15.75">
      <c r="A7" s="3" t="s">
        <v>8</v>
      </c>
      <c r="B7" s="2">
        <v>6407</v>
      </c>
      <c r="C7" s="3"/>
      <c r="D7" s="3" t="s">
        <v>9</v>
      </c>
      <c r="E7" s="3">
        <v>598</v>
      </c>
    </row>
    <row r="8" spans="1:5" ht="15.75">
      <c r="A8" s="3" t="s">
        <v>10</v>
      </c>
      <c r="B8" s="2">
        <v>4318</v>
      </c>
      <c r="C8" s="3"/>
      <c r="D8" s="3"/>
      <c r="E8" s="3"/>
    </row>
    <row r="9" spans="1:5" ht="15.75">
      <c r="A9" s="3"/>
      <c r="B9" s="3"/>
      <c r="C9" s="3"/>
      <c r="D9" s="1" t="s">
        <v>11</v>
      </c>
      <c r="E9" s="2">
        <f>SUM(E11:E24)</f>
        <v>16466</v>
      </c>
    </row>
    <row r="10" spans="1:5" ht="15.75">
      <c r="A10" s="1" t="s">
        <v>12</v>
      </c>
      <c r="B10" s="2">
        <f>SUM(B12:B15)</f>
        <v>12010</v>
      </c>
      <c r="C10" s="3"/>
      <c r="D10" s="3"/>
      <c r="E10" s="3"/>
    </row>
    <row r="11" spans="1:5" ht="15.75">
      <c r="A11" s="3"/>
      <c r="B11" s="3"/>
      <c r="C11" s="3"/>
      <c r="D11" s="3" t="s">
        <v>13</v>
      </c>
      <c r="E11" s="2">
        <v>1359</v>
      </c>
    </row>
    <row r="12" spans="1:5" ht="15.75">
      <c r="A12" s="3" t="s">
        <v>14</v>
      </c>
      <c r="B12" s="2">
        <v>5837</v>
      </c>
      <c r="C12" s="3"/>
      <c r="D12" s="3" t="s">
        <v>15</v>
      </c>
      <c r="E12" s="2">
        <v>963</v>
      </c>
    </row>
    <row r="13" spans="1:5" ht="15.75">
      <c r="A13" s="3" t="s">
        <v>16</v>
      </c>
      <c r="B13" s="3">
        <v>354</v>
      </c>
      <c r="C13" s="3"/>
      <c r="D13" s="3" t="s">
        <v>17</v>
      </c>
      <c r="E13" s="2">
        <v>1265</v>
      </c>
    </row>
    <row r="14" spans="1:5" ht="15.75">
      <c r="A14" s="3" t="s">
        <v>18</v>
      </c>
      <c r="B14" s="2">
        <v>1885</v>
      </c>
      <c r="C14" s="3"/>
      <c r="D14" s="3" t="s">
        <v>19</v>
      </c>
      <c r="E14" s="3">
        <v>845</v>
      </c>
    </row>
    <row r="15" spans="1:5" ht="15.75">
      <c r="A15" s="3" t="s">
        <v>20</v>
      </c>
      <c r="B15" s="2">
        <v>3934</v>
      </c>
      <c r="C15" s="3"/>
      <c r="D15" s="3" t="s">
        <v>21</v>
      </c>
      <c r="E15" s="3">
        <v>794</v>
      </c>
    </row>
    <row r="16" spans="1:5" ht="15.75">
      <c r="A16" s="3"/>
      <c r="B16" s="3"/>
      <c r="C16" s="3"/>
      <c r="D16" s="3" t="s">
        <v>22</v>
      </c>
      <c r="E16" s="2">
        <v>1022</v>
      </c>
    </row>
    <row r="17" spans="1:5" ht="15.75">
      <c r="A17" s="1" t="s">
        <v>23</v>
      </c>
      <c r="B17" s="2">
        <f>SUM(B19:B24)</f>
        <v>11137</v>
      </c>
      <c r="C17" s="3"/>
      <c r="D17" s="3" t="s">
        <v>24</v>
      </c>
      <c r="E17" s="3">
        <v>491</v>
      </c>
    </row>
    <row r="18" spans="1:5" ht="15.75">
      <c r="A18" s="3"/>
      <c r="B18" s="3"/>
      <c r="C18" s="3"/>
      <c r="D18" s="3" t="s">
        <v>25</v>
      </c>
      <c r="E18" s="2">
        <v>2090</v>
      </c>
    </row>
    <row r="19" spans="1:5" ht="15.75">
      <c r="A19" s="3" t="s">
        <v>26</v>
      </c>
      <c r="B19" s="2">
        <v>5889</v>
      </c>
      <c r="C19" s="3"/>
      <c r="D19" s="3" t="s">
        <v>27</v>
      </c>
      <c r="E19" s="3">
        <v>957</v>
      </c>
    </row>
    <row r="20" spans="1:5" ht="15.75">
      <c r="A20" s="3" t="s">
        <v>28</v>
      </c>
      <c r="B20" s="2">
        <v>2360</v>
      </c>
      <c r="C20" s="3"/>
      <c r="D20" s="3" t="s">
        <v>29</v>
      </c>
      <c r="E20" s="3">
        <v>632</v>
      </c>
    </row>
    <row r="21" spans="1:5" ht="15.75">
      <c r="A21" s="3" t="s">
        <v>30</v>
      </c>
      <c r="B21" s="3">
        <v>655</v>
      </c>
      <c r="C21" s="3"/>
      <c r="D21" s="3" t="s">
        <v>31</v>
      </c>
      <c r="E21" s="2">
        <v>2627</v>
      </c>
    </row>
    <row r="22" spans="1:5" ht="15.75">
      <c r="A22" s="3" t="s">
        <v>32</v>
      </c>
      <c r="B22" s="2">
        <v>1394</v>
      </c>
      <c r="C22" s="3"/>
      <c r="D22" s="3" t="s">
        <v>33</v>
      </c>
      <c r="E22" s="3">
        <v>790</v>
      </c>
    </row>
    <row r="23" spans="1:5" ht="15.75">
      <c r="A23" s="3" t="s">
        <v>34</v>
      </c>
      <c r="B23" s="3">
        <v>504</v>
      </c>
      <c r="C23" s="3"/>
      <c r="D23" s="3" t="s">
        <v>35</v>
      </c>
      <c r="E23" s="2">
        <v>1883</v>
      </c>
    </row>
    <row r="24" spans="1:5" ht="15.75">
      <c r="A24" s="3" t="s">
        <v>36</v>
      </c>
      <c r="B24" s="3">
        <v>335</v>
      </c>
      <c r="C24" s="3"/>
      <c r="D24" s="3" t="s">
        <v>37</v>
      </c>
      <c r="E24" s="3">
        <v>748</v>
      </c>
    </row>
    <row r="25" spans="1:5" ht="15.75">
      <c r="A25" s="3"/>
      <c r="B25" s="3"/>
      <c r="C25" s="3"/>
      <c r="D25" s="3"/>
      <c r="E25" s="3"/>
    </row>
    <row r="26" spans="1:5" ht="15.75">
      <c r="A26" s="1" t="s">
        <v>38</v>
      </c>
      <c r="B26" s="2">
        <f>SUM(B28:B34)</f>
        <v>18740</v>
      </c>
      <c r="C26" s="3"/>
      <c r="D26" s="1" t="s">
        <v>39</v>
      </c>
      <c r="E26" s="4">
        <f>SUM(E28:E31)</f>
        <v>13141</v>
      </c>
    </row>
    <row r="27" spans="1:5" ht="15.75">
      <c r="A27" s="3"/>
      <c r="B27" s="3"/>
      <c r="C27" s="3"/>
      <c r="D27" s="3"/>
      <c r="E27" s="3"/>
    </row>
    <row r="28" spans="1:5" ht="15.75">
      <c r="A28" s="3" t="s">
        <v>40</v>
      </c>
      <c r="B28" s="2">
        <v>1627</v>
      </c>
      <c r="C28" s="3"/>
      <c r="D28" s="3" t="s">
        <v>41</v>
      </c>
      <c r="E28" s="3">
        <v>906</v>
      </c>
    </row>
    <row r="29" spans="1:5" ht="15.75">
      <c r="A29" s="3" t="s">
        <v>42</v>
      </c>
      <c r="B29" s="2">
        <v>1408</v>
      </c>
      <c r="C29" s="3"/>
      <c r="D29" s="3" t="s">
        <v>43</v>
      </c>
      <c r="E29" s="2">
        <v>2569</v>
      </c>
    </row>
    <row r="30" spans="1:5" ht="15.75">
      <c r="A30" s="3" t="s">
        <v>44</v>
      </c>
      <c r="B30" s="2">
        <v>1675</v>
      </c>
      <c r="C30" s="3"/>
      <c r="D30" s="3" t="s">
        <v>45</v>
      </c>
      <c r="E30" s="2">
        <v>4535</v>
      </c>
    </row>
    <row r="31" spans="1:5" ht="15.75">
      <c r="A31" s="3" t="s">
        <v>46</v>
      </c>
      <c r="B31" s="2">
        <v>6068</v>
      </c>
      <c r="C31" s="3"/>
      <c r="D31" s="3" t="s">
        <v>47</v>
      </c>
      <c r="E31" s="2">
        <v>5131</v>
      </c>
    </row>
    <row r="32" spans="1:5" ht="15.75">
      <c r="A32" s="3" t="s">
        <v>48</v>
      </c>
      <c r="B32" s="2">
        <v>1040</v>
      </c>
      <c r="C32" s="3"/>
      <c r="D32" s="3"/>
      <c r="E32" s="3"/>
    </row>
    <row r="33" spans="1:5" ht="15.75">
      <c r="A33" s="3" t="s">
        <v>50</v>
      </c>
      <c r="B33" s="2">
        <v>3513</v>
      </c>
      <c r="C33" s="3"/>
      <c r="D33" s="1" t="s">
        <v>51</v>
      </c>
      <c r="E33" s="2">
        <f>SUM(E35:E40)</f>
        <v>9460</v>
      </c>
    </row>
    <row r="34" spans="1:5" ht="15.75">
      <c r="A34" s="3" t="s">
        <v>52</v>
      </c>
      <c r="B34" s="2">
        <v>3409</v>
      </c>
      <c r="C34" s="3"/>
      <c r="D34" s="3"/>
      <c r="E34" s="3"/>
    </row>
    <row r="35" spans="1:5" ht="15.75">
      <c r="A35" s="3"/>
      <c r="B35" s="3"/>
      <c r="C35" s="3" t="s">
        <v>49</v>
      </c>
      <c r="D35" s="3" t="s">
        <v>53</v>
      </c>
      <c r="E35" s="2">
        <v>2191</v>
      </c>
    </row>
    <row r="36" spans="1:5" ht="15.75">
      <c r="A36" s="1" t="s">
        <v>54</v>
      </c>
      <c r="B36" s="2">
        <f>SUM(B38:B48,E3:E7)</f>
        <v>14914</v>
      </c>
      <c r="C36" s="3"/>
      <c r="D36" s="3" t="s">
        <v>55</v>
      </c>
      <c r="E36" s="3">
        <v>248</v>
      </c>
    </row>
    <row r="37" spans="1:5" ht="15.75">
      <c r="A37" s="3"/>
      <c r="B37" s="3"/>
      <c r="C37" s="3"/>
      <c r="D37" s="3" t="s">
        <v>56</v>
      </c>
      <c r="E37" s="2">
        <v>1935</v>
      </c>
    </row>
    <row r="38" spans="1:5" ht="15.75">
      <c r="A38" s="3" t="s">
        <v>57</v>
      </c>
      <c r="B38" s="2">
        <v>1024</v>
      </c>
      <c r="C38" s="3"/>
      <c r="D38" s="3" t="s">
        <v>58</v>
      </c>
      <c r="E38" s="2">
        <v>1560</v>
      </c>
    </row>
    <row r="39" spans="1:5" ht="15.75">
      <c r="A39" s="3" t="s">
        <v>59</v>
      </c>
      <c r="B39" s="3">
        <v>620</v>
      </c>
      <c r="C39" s="3"/>
      <c r="D39" s="3" t="s">
        <v>60</v>
      </c>
      <c r="E39" s="2">
        <v>1549</v>
      </c>
    </row>
    <row r="40" spans="1:5" ht="15.75">
      <c r="A40" s="3" t="s">
        <v>61</v>
      </c>
      <c r="B40" s="2">
        <v>1242</v>
      </c>
      <c r="C40" s="3"/>
      <c r="D40" s="3" t="s">
        <v>62</v>
      </c>
      <c r="E40" s="2">
        <v>1977</v>
      </c>
    </row>
    <row r="41" spans="1:5" ht="15.75">
      <c r="A41" s="3" t="s">
        <v>63</v>
      </c>
      <c r="B41" s="3">
        <v>646</v>
      </c>
      <c r="C41" s="3"/>
      <c r="D41" s="3"/>
      <c r="E41" s="3"/>
    </row>
    <row r="42" spans="1:5" ht="15.75">
      <c r="A42" s="3" t="s">
        <v>64</v>
      </c>
      <c r="B42" s="3">
        <v>435</v>
      </c>
      <c r="C42" s="3"/>
      <c r="D42" s="1" t="s">
        <v>65</v>
      </c>
      <c r="E42" s="2">
        <v>65488</v>
      </c>
    </row>
    <row r="43" spans="1:5" ht="15.75">
      <c r="A43" s="3" t="s">
        <v>66</v>
      </c>
      <c r="B43" s="3">
        <v>473</v>
      </c>
      <c r="C43" s="3"/>
      <c r="D43" s="3"/>
      <c r="E43" s="3"/>
    </row>
    <row r="44" spans="1:5" ht="15.75">
      <c r="A44" s="3" t="s">
        <v>67</v>
      </c>
      <c r="B44" s="3">
        <v>393</v>
      </c>
      <c r="C44" s="3"/>
      <c r="D44" s="3"/>
      <c r="E44" s="3"/>
    </row>
    <row r="45" spans="1:5" ht="15.75">
      <c r="A45" s="3" t="s">
        <v>68</v>
      </c>
      <c r="B45" s="3">
        <v>452</v>
      </c>
      <c r="C45" s="3"/>
      <c r="D45" s="1" t="s">
        <v>69</v>
      </c>
      <c r="E45" s="3"/>
    </row>
    <row r="46" spans="1:5" ht="15.75">
      <c r="A46" s="3" t="s">
        <v>70</v>
      </c>
      <c r="B46" s="3">
        <v>902</v>
      </c>
      <c r="C46" s="3"/>
      <c r="D46" s="3"/>
      <c r="E46" s="3"/>
    </row>
    <row r="47" spans="1:5" ht="15.75">
      <c r="A47" s="3" t="s">
        <v>71</v>
      </c>
      <c r="B47" s="2">
        <v>2461</v>
      </c>
      <c r="C47" s="3"/>
      <c r="D47" s="3" t="s">
        <v>72</v>
      </c>
      <c r="E47" s="2">
        <f>B3+B10+B17+B26+B36+E9+E26+E33+E42</f>
        <v>183936</v>
      </c>
    </row>
    <row r="48" spans="1:5" ht="15.75">
      <c r="A48" s="3" t="s">
        <v>73</v>
      </c>
      <c r="B48" s="3">
        <v>232</v>
      </c>
      <c r="C48" s="3"/>
      <c r="D48" s="3" t="s">
        <v>74</v>
      </c>
      <c r="E48" s="2">
        <f>E47-E42</f>
        <v>118448</v>
      </c>
    </row>
  </sheetData>
  <sheetProtection/>
  <printOptions/>
  <pageMargins left="0.7874015748031497" right="0.35433070866141736" top="0.5" bottom="0.5118110236220472" header="0.3937007874015748" footer="0.1968503937007874"/>
  <pageSetup fitToHeight="1" fitToWidth="1" horizontalDpi="600" verticalDpi="600" orientation="portrait" paperSize="9" scale="96" r:id="rId1"/>
  <headerFooter alignWithMargins="0">
    <oddFooter>&amp;R&amp;8&amp;F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31.7109375" style="0" customWidth="1"/>
    <col min="3" max="3" width="11.28125" style="0" customWidth="1"/>
    <col min="4" max="4" width="31.140625" style="0" customWidth="1"/>
    <col min="5" max="5" width="11.00390625" style="0" customWidth="1"/>
  </cols>
  <sheetData>
    <row r="1" spans="1:5" ht="42" customHeight="1" thickBot="1" thickTop="1">
      <c r="A1" s="16" t="s">
        <v>93</v>
      </c>
      <c r="B1" s="6"/>
      <c r="C1" s="6"/>
      <c r="D1" s="6"/>
      <c r="E1" s="7"/>
    </row>
    <row r="2" ht="15.75" customHeight="1" thickTop="1"/>
    <row r="3" spans="1:5" ht="15.75">
      <c r="A3" s="1" t="s">
        <v>1</v>
      </c>
      <c r="B3" s="2">
        <f>SUM(B5:B8)</f>
        <v>22459</v>
      </c>
      <c r="C3" s="3"/>
      <c r="D3" s="3" t="s">
        <v>2</v>
      </c>
      <c r="E3" s="2">
        <v>1935</v>
      </c>
    </row>
    <row r="4" spans="1:5" ht="15.75">
      <c r="A4" s="3"/>
      <c r="B4" s="3"/>
      <c r="C4" s="3"/>
      <c r="D4" s="3" t="s">
        <v>3</v>
      </c>
      <c r="E4" s="3">
        <v>682</v>
      </c>
    </row>
    <row r="5" spans="1:5" ht="15.75">
      <c r="A5" s="3" t="s">
        <v>4</v>
      </c>
      <c r="B5" s="2">
        <v>7309</v>
      </c>
      <c r="C5" s="3"/>
      <c r="D5" s="3" t="s">
        <v>5</v>
      </c>
      <c r="E5" s="2">
        <v>1273</v>
      </c>
    </row>
    <row r="6" spans="1:5" ht="15.75">
      <c r="A6" s="3" t="s">
        <v>6</v>
      </c>
      <c r="B6" s="2">
        <v>4504</v>
      </c>
      <c r="C6" s="3"/>
      <c r="D6" s="3" t="s">
        <v>7</v>
      </c>
      <c r="E6" s="2">
        <v>1523</v>
      </c>
    </row>
    <row r="7" spans="1:5" ht="15.75">
      <c r="A7" s="3" t="s">
        <v>8</v>
      </c>
      <c r="B7" s="2">
        <v>6335</v>
      </c>
      <c r="C7" s="3"/>
      <c r="D7" s="3" t="s">
        <v>9</v>
      </c>
      <c r="E7" s="3">
        <v>599</v>
      </c>
    </row>
    <row r="8" spans="1:5" ht="15.75">
      <c r="A8" s="3" t="s">
        <v>10</v>
      </c>
      <c r="B8" s="2">
        <v>4311</v>
      </c>
      <c r="C8" s="3"/>
      <c r="D8" s="3"/>
      <c r="E8" s="3"/>
    </row>
    <row r="9" spans="1:5" ht="15.75">
      <c r="A9" s="3"/>
      <c r="B9" s="3"/>
      <c r="C9" s="3"/>
      <c r="D9" s="1" t="s">
        <v>11</v>
      </c>
      <c r="E9" s="2">
        <f>SUM(E11:E24)</f>
        <v>16450</v>
      </c>
    </row>
    <row r="10" spans="1:5" ht="15.75">
      <c r="A10" s="1" t="s">
        <v>12</v>
      </c>
      <c r="B10" s="2">
        <f>SUM(B12:B15)</f>
        <v>11967</v>
      </c>
      <c r="C10" s="3"/>
      <c r="D10" s="3"/>
      <c r="E10" s="3"/>
    </row>
    <row r="11" spans="1:5" ht="15.75">
      <c r="A11" s="3"/>
      <c r="B11" s="3"/>
      <c r="C11" s="3"/>
      <c r="D11" s="3" t="s">
        <v>13</v>
      </c>
      <c r="E11" s="2">
        <v>1352</v>
      </c>
    </row>
    <row r="12" spans="1:5" ht="15.75">
      <c r="A12" s="3" t="s">
        <v>14</v>
      </c>
      <c r="B12" s="2">
        <v>5847</v>
      </c>
      <c r="C12" s="3"/>
      <c r="D12" s="3" t="s">
        <v>15</v>
      </c>
      <c r="E12" s="2">
        <v>958</v>
      </c>
    </row>
    <row r="13" spans="1:5" ht="15.75">
      <c r="A13" s="3" t="s">
        <v>16</v>
      </c>
      <c r="B13" s="3">
        <v>348</v>
      </c>
      <c r="C13" s="3"/>
      <c r="D13" s="3" t="s">
        <v>17</v>
      </c>
      <c r="E13" s="2">
        <v>1268</v>
      </c>
    </row>
    <row r="14" spans="1:5" ht="15.75">
      <c r="A14" s="3" t="s">
        <v>18</v>
      </c>
      <c r="B14" s="2">
        <v>1853</v>
      </c>
      <c r="C14" s="3"/>
      <c r="D14" s="3" t="s">
        <v>19</v>
      </c>
      <c r="E14" s="3">
        <v>834</v>
      </c>
    </row>
    <row r="15" spans="1:5" ht="15.75">
      <c r="A15" s="3" t="s">
        <v>20</v>
      </c>
      <c r="B15" s="2">
        <v>3919</v>
      </c>
      <c r="C15" s="3"/>
      <c r="D15" s="3" t="s">
        <v>21</v>
      </c>
      <c r="E15" s="3">
        <v>792</v>
      </c>
    </row>
    <row r="16" spans="1:5" ht="15.75">
      <c r="A16" s="3"/>
      <c r="B16" s="3"/>
      <c r="C16" s="3"/>
      <c r="D16" s="3" t="s">
        <v>22</v>
      </c>
      <c r="E16" s="2">
        <v>1018</v>
      </c>
    </row>
    <row r="17" spans="1:5" ht="15.75">
      <c r="A17" s="1" t="s">
        <v>23</v>
      </c>
      <c r="B17" s="2">
        <f>SUM(B19:B24)</f>
        <v>11112</v>
      </c>
      <c r="C17" s="3"/>
      <c r="D17" s="3" t="s">
        <v>24</v>
      </c>
      <c r="E17" s="3">
        <v>500</v>
      </c>
    </row>
    <row r="18" spans="1:5" ht="15.75">
      <c r="A18" s="3"/>
      <c r="B18" s="3"/>
      <c r="C18" s="3"/>
      <c r="D18" s="3" t="s">
        <v>25</v>
      </c>
      <c r="E18" s="2">
        <v>2091</v>
      </c>
    </row>
    <row r="19" spans="1:5" ht="15.75">
      <c r="A19" s="3" t="s">
        <v>26</v>
      </c>
      <c r="B19" s="2">
        <v>5859</v>
      </c>
      <c r="C19" s="3"/>
      <c r="D19" s="3" t="s">
        <v>27</v>
      </c>
      <c r="E19" s="3">
        <v>992</v>
      </c>
    </row>
    <row r="20" spans="1:5" ht="15.75">
      <c r="A20" s="3" t="s">
        <v>28</v>
      </c>
      <c r="B20" s="2">
        <v>2365</v>
      </c>
      <c r="C20" s="3"/>
      <c r="D20" s="3" t="s">
        <v>29</v>
      </c>
      <c r="E20" s="3">
        <v>647</v>
      </c>
    </row>
    <row r="21" spans="1:5" ht="15.75">
      <c r="A21" s="3" t="s">
        <v>30</v>
      </c>
      <c r="B21" s="3">
        <v>666</v>
      </c>
      <c r="C21" s="3"/>
      <c r="D21" s="3" t="s">
        <v>31</v>
      </c>
      <c r="E21" s="2">
        <v>2646</v>
      </c>
    </row>
    <row r="22" spans="1:5" ht="15.75">
      <c r="A22" s="3" t="s">
        <v>32</v>
      </c>
      <c r="B22" s="2">
        <v>1395</v>
      </c>
      <c r="C22" s="3"/>
      <c r="D22" s="3" t="s">
        <v>33</v>
      </c>
      <c r="E22" s="3">
        <v>769</v>
      </c>
    </row>
    <row r="23" spans="1:5" ht="15.75">
      <c r="A23" s="3" t="s">
        <v>34</v>
      </c>
      <c r="B23" s="3">
        <v>496</v>
      </c>
      <c r="C23" s="3"/>
      <c r="D23" s="3" t="s">
        <v>35</v>
      </c>
      <c r="E23" s="2">
        <v>1841</v>
      </c>
    </row>
    <row r="24" spans="1:5" ht="15.75">
      <c r="A24" s="3" t="s">
        <v>36</v>
      </c>
      <c r="B24" s="3">
        <v>331</v>
      </c>
      <c r="C24" s="3"/>
      <c r="D24" s="3" t="s">
        <v>37</v>
      </c>
      <c r="E24" s="3">
        <v>742</v>
      </c>
    </row>
    <row r="25" spans="1:5" ht="15.75">
      <c r="A25" s="3"/>
      <c r="B25" s="3"/>
      <c r="C25" s="3"/>
      <c r="D25" s="3"/>
      <c r="E25" s="3"/>
    </row>
    <row r="26" spans="1:5" ht="15.75">
      <c r="A26" s="1" t="s">
        <v>38</v>
      </c>
      <c r="B26" s="2">
        <f>SUM(B28:B34)</f>
        <v>18712</v>
      </c>
      <c r="C26" s="3"/>
      <c r="D26" s="1" t="s">
        <v>39</v>
      </c>
      <c r="E26" s="4">
        <f>SUM(E28:E31)</f>
        <v>13062</v>
      </c>
    </row>
    <row r="27" spans="1:5" ht="15.75">
      <c r="A27" s="3"/>
      <c r="B27" s="3"/>
      <c r="C27" s="3"/>
      <c r="D27" s="3"/>
      <c r="E27" s="3"/>
    </row>
    <row r="28" spans="1:5" ht="15.75">
      <c r="A28" s="3" t="s">
        <v>40</v>
      </c>
      <c r="B28" s="2">
        <v>1595</v>
      </c>
      <c r="C28" s="3"/>
      <c r="D28" s="3" t="s">
        <v>41</v>
      </c>
      <c r="E28" s="3">
        <v>902</v>
      </c>
    </row>
    <row r="29" spans="1:5" ht="15.75">
      <c r="A29" s="3" t="s">
        <v>42</v>
      </c>
      <c r="B29" s="2">
        <v>1427</v>
      </c>
      <c r="C29" s="3"/>
      <c r="D29" s="3" t="s">
        <v>43</v>
      </c>
      <c r="E29" s="2">
        <v>2561</v>
      </c>
    </row>
    <row r="30" spans="1:5" ht="15.75">
      <c r="A30" s="3" t="s">
        <v>44</v>
      </c>
      <c r="B30" s="2">
        <v>1661</v>
      </c>
      <c r="C30" s="3"/>
      <c r="D30" s="3" t="s">
        <v>45</v>
      </c>
      <c r="E30" s="2">
        <v>4515</v>
      </c>
    </row>
    <row r="31" spans="1:5" ht="15.75">
      <c r="A31" s="3" t="s">
        <v>46</v>
      </c>
      <c r="B31" s="2">
        <v>6041</v>
      </c>
      <c r="C31" s="3"/>
      <c r="D31" s="3" t="s">
        <v>47</v>
      </c>
      <c r="E31" s="2">
        <v>5084</v>
      </c>
    </row>
    <row r="32" spans="1:5" ht="15.75">
      <c r="A32" s="3" t="s">
        <v>48</v>
      </c>
      <c r="B32" s="2">
        <v>1035</v>
      </c>
      <c r="C32" s="3"/>
      <c r="D32" s="3"/>
      <c r="E32" s="3"/>
    </row>
    <row r="33" spans="1:5" ht="15.75">
      <c r="A33" s="3" t="s">
        <v>50</v>
      </c>
      <c r="B33" s="2">
        <v>3543</v>
      </c>
      <c r="C33" s="3"/>
      <c r="D33" s="1" t="s">
        <v>51</v>
      </c>
      <c r="E33" s="2">
        <f>SUM(E35:E40)</f>
        <v>9421</v>
      </c>
    </row>
    <row r="34" spans="1:5" ht="15.75">
      <c r="A34" s="3" t="s">
        <v>52</v>
      </c>
      <c r="B34" s="2">
        <v>3410</v>
      </c>
      <c r="C34" s="3"/>
      <c r="D34" s="3"/>
      <c r="E34" s="3"/>
    </row>
    <row r="35" spans="1:5" ht="15.75">
      <c r="A35" s="3"/>
      <c r="B35" s="3"/>
      <c r="C35" s="3" t="s">
        <v>49</v>
      </c>
      <c r="D35" s="3" t="s">
        <v>53</v>
      </c>
      <c r="E35" s="2">
        <v>2196</v>
      </c>
    </row>
    <row r="36" spans="1:5" ht="15.75">
      <c r="A36" s="1" t="s">
        <v>54</v>
      </c>
      <c r="B36" s="2">
        <f>SUM(B38:B48,E3:E7)</f>
        <v>14889</v>
      </c>
      <c r="C36" s="3"/>
      <c r="D36" s="3" t="s">
        <v>55</v>
      </c>
      <c r="E36" s="3">
        <v>247</v>
      </c>
    </row>
    <row r="37" spans="1:5" ht="15.75">
      <c r="A37" s="3"/>
      <c r="B37" s="3"/>
      <c r="C37" s="3"/>
      <c r="D37" s="3" t="s">
        <v>56</v>
      </c>
      <c r="E37" s="2">
        <v>1925</v>
      </c>
    </row>
    <row r="38" spans="1:5" ht="15.75">
      <c r="A38" s="3" t="s">
        <v>57</v>
      </c>
      <c r="B38" s="2">
        <v>1027</v>
      </c>
      <c r="C38" s="3"/>
      <c r="D38" s="3" t="s">
        <v>58</v>
      </c>
      <c r="E38" s="2">
        <v>1559</v>
      </c>
    </row>
    <row r="39" spans="1:5" ht="15.75">
      <c r="A39" s="3" t="s">
        <v>59</v>
      </c>
      <c r="B39" s="3">
        <v>634</v>
      </c>
      <c r="C39" s="3"/>
      <c r="D39" s="3" t="s">
        <v>60</v>
      </c>
      <c r="E39" s="2">
        <v>1558</v>
      </c>
    </row>
    <row r="40" spans="1:5" ht="15.75">
      <c r="A40" s="3" t="s">
        <v>61</v>
      </c>
      <c r="B40" s="2">
        <v>1231</v>
      </c>
      <c r="C40" s="3"/>
      <c r="D40" s="3" t="s">
        <v>62</v>
      </c>
      <c r="E40" s="2">
        <v>1936</v>
      </c>
    </row>
    <row r="41" spans="1:5" ht="15.75">
      <c r="A41" s="3" t="s">
        <v>63</v>
      </c>
      <c r="B41" s="3">
        <v>641</v>
      </c>
      <c r="C41" s="3"/>
      <c r="D41" s="3"/>
      <c r="E41" s="3"/>
    </row>
    <row r="42" spans="1:5" ht="15.75">
      <c r="A42" s="3" t="s">
        <v>64</v>
      </c>
      <c r="B42" s="3">
        <v>427</v>
      </c>
      <c r="C42" s="3"/>
      <c r="D42" s="1" t="s">
        <v>65</v>
      </c>
      <c r="E42" s="2">
        <v>65270</v>
      </c>
    </row>
    <row r="43" spans="1:5" ht="15.75">
      <c r="A43" s="3" t="s">
        <v>66</v>
      </c>
      <c r="B43" s="3">
        <v>469</v>
      </c>
      <c r="C43" s="3"/>
      <c r="D43" s="3"/>
      <c r="E43" s="3"/>
    </row>
    <row r="44" spans="1:5" ht="15.75">
      <c r="A44" s="3" t="s">
        <v>67</v>
      </c>
      <c r="B44" s="3">
        <v>390</v>
      </c>
      <c r="C44" s="3"/>
      <c r="D44" s="3"/>
      <c r="E44" s="3"/>
    </row>
    <row r="45" spans="1:5" ht="15.75">
      <c r="A45" s="3" t="s">
        <v>68</v>
      </c>
      <c r="B45" s="3">
        <v>452</v>
      </c>
      <c r="C45" s="3"/>
      <c r="D45" s="1" t="s">
        <v>69</v>
      </c>
      <c r="E45" s="3"/>
    </row>
    <row r="46" spans="1:5" ht="15.75">
      <c r="A46" s="3" t="s">
        <v>70</v>
      </c>
      <c r="B46" s="3">
        <v>897</v>
      </c>
      <c r="C46" s="3"/>
      <c r="D46" s="3"/>
      <c r="E46" s="3"/>
    </row>
    <row r="47" spans="1:5" ht="15.75">
      <c r="A47" s="3" t="s">
        <v>71</v>
      </c>
      <c r="B47" s="2">
        <v>2481</v>
      </c>
      <c r="C47" s="3"/>
      <c r="D47" s="3" t="s">
        <v>72</v>
      </c>
      <c r="E47" s="2">
        <f>B3+B10+B17+B26+B36+E9+E26+E33+E42</f>
        <v>183342</v>
      </c>
    </row>
    <row r="48" spans="1:5" ht="15.75">
      <c r="A48" s="3" t="s">
        <v>73</v>
      </c>
      <c r="B48" s="3">
        <v>228</v>
      </c>
      <c r="C48" s="3"/>
      <c r="D48" s="3" t="s">
        <v>74</v>
      </c>
      <c r="E48" s="2">
        <f>E47-E42</f>
        <v>118072</v>
      </c>
    </row>
  </sheetData>
  <sheetProtection/>
  <printOptions/>
  <pageMargins left="0.7874015748031497" right="0.35433070866141736" top="0.5" bottom="0.5118110236220472" header="0.3937007874015748" footer="0.1968503937007874"/>
  <pageSetup fitToHeight="1" fitToWidth="1" horizontalDpi="600" verticalDpi="600" orientation="portrait" paperSize="9" scale="96" r:id="rId1"/>
  <headerFooter alignWithMargins="0">
    <oddFooter>&amp;R&amp;8&amp;F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0">
      <selection activeCell="D24" sqref="D24"/>
    </sheetView>
  </sheetViews>
  <sheetFormatPr defaultColWidth="11.421875" defaultRowHeight="12.75"/>
  <cols>
    <col min="1" max="1" width="24.57421875" style="0" customWidth="1"/>
    <col min="2" max="2" width="11.8515625" style="0" customWidth="1"/>
    <col min="3" max="3" width="8.421875" style="0" customWidth="1"/>
    <col min="4" max="4" width="26.140625" style="0" customWidth="1"/>
    <col min="5" max="5" width="13.57421875" style="0" customWidth="1"/>
  </cols>
  <sheetData>
    <row r="1" spans="1:5" ht="41.25" customHeight="1" thickBot="1" thickTop="1">
      <c r="A1" s="17" t="s">
        <v>94</v>
      </c>
      <c r="B1" s="6"/>
      <c r="C1" s="6"/>
      <c r="D1" s="6"/>
      <c r="E1" s="7"/>
    </row>
    <row r="2" spans="1:5" ht="13.5" thickTop="1">
      <c r="A2" s="18"/>
      <c r="B2" s="18"/>
      <c r="C2" s="18"/>
      <c r="D2" s="18"/>
      <c r="E2" s="18"/>
    </row>
    <row r="3" spans="1:5" ht="12.75">
      <c r="A3" s="19" t="s">
        <v>1</v>
      </c>
      <c r="B3" s="20">
        <f>SUM(B5:B8)</f>
        <v>22421</v>
      </c>
      <c r="C3" s="21"/>
      <c r="D3" s="21" t="s">
        <v>2</v>
      </c>
      <c r="E3" s="20">
        <v>1914</v>
      </c>
    </row>
    <row r="4" spans="1:5" ht="12.75">
      <c r="A4" s="21"/>
      <c r="B4" s="21"/>
      <c r="C4" s="21"/>
      <c r="D4" s="21" t="s">
        <v>3</v>
      </c>
      <c r="E4" s="21">
        <v>697</v>
      </c>
    </row>
    <row r="5" spans="1:5" ht="12.75">
      <c r="A5" s="21" t="s">
        <v>4</v>
      </c>
      <c r="B5" s="20">
        <v>7292</v>
      </c>
      <c r="C5" s="21"/>
      <c r="D5" s="21" t="s">
        <v>5</v>
      </c>
      <c r="E5" s="20">
        <v>1253</v>
      </c>
    </row>
    <row r="6" spans="1:5" ht="12.75">
      <c r="A6" s="21" t="s">
        <v>6</v>
      </c>
      <c r="B6" s="20">
        <v>4466</v>
      </c>
      <c r="C6" s="21"/>
      <c r="D6" s="21" t="s">
        <v>7</v>
      </c>
      <c r="E6" s="20">
        <v>1516</v>
      </c>
    </row>
    <row r="7" spans="1:5" ht="12.75">
      <c r="A7" s="21" t="s">
        <v>8</v>
      </c>
      <c r="B7" s="20">
        <v>6359</v>
      </c>
      <c r="C7" s="21"/>
      <c r="D7" s="21" t="s">
        <v>9</v>
      </c>
      <c r="E7" s="21">
        <v>602</v>
      </c>
    </row>
    <row r="8" spans="1:5" ht="12.75">
      <c r="A8" s="21" t="s">
        <v>10</v>
      </c>
      <c r="B8" s="20">
        <v>4304</v>
      </c>
      <c r="C8" s="21"/>
      <c r="D8" s="21"/>
      <c r="E8" s="21"/>
    </row>
    <row r="9" spans="1:5" ht="12.75">
      <c r="A9" s="21"/>
      <c r="B9" s="21"/>
      <c r="C9" s="21"/>
      <c r="D9" s="19" t="s">
        <v>11</v>
      </c>
      <c r="E9" s="20">
        <f>SUM(E11:E24)</f>
        <v>16434</v>
      </c>
    </row>
    <row r="10" spans="1:5" ht="12.75">
      <c r="A10" s="19" t="s">
        <v>12</v>
      </c>
      <c r="B10" s="20">
        <f>SUM(B12:B15)</f>
        <v>11954</v>
      </c>
      <c r="C10" s="21"/>
      <c r="D10" s="21"/>
      <c r="E10" s="21"/>
    </row>
    <row r="11" spans="1:5" ht="12.75">
      <c r="A11" s="21"/>
      <c r="B11" s="21"/>
      <c r="C11" s="21"/>
      <c r="D11" s="21" t="s">
        <v>13</v>
      </c>
      <c r="E11" s="20">
        <v>1379</v>
      </c>
    </row>
    <row r="12" spans="1:5" ht="12.75">
      <c r="A12" s="21" t="s">
        <v>14</v>
      </c>
      <c r="B12" s="20">
        <v>5844</v>
      </c>
      <c r="C12" s="21"/>
      <c r="D12" s="21" t="s">
        <v>15</v>
      </c>
      <c r="E12" s="20">
        <v>956</v>
      </c>
    </row>
    <row r="13" spans="1:5" ht="12.75">
      <c r="A13" s="21" t="s">
        <v>16</v>
      </c>
      <c r="B13" s="21">
        <v>353</v>
      </c>
      <c r="C13" s="21"/>
      <c r="D13" s="21" t="s">
        <v>17</v>
      </c>
      <c r="E13" s="20">
        <v>1244</v>
      </c>
    </row>
    <row r="14" spans="1:5" ht="12.75">
      <c r="A14" s="21" t="s">
        <v>18</v>
      </c>
      <c r="B14" s="20">
        <v>1842</v>
      </c>
      <c r="C14" s="21"/>
      <c r="D14" s="21" t="s">
        <v>19</v>
      </c>
      <c r="E14" s="21">
        <v>832</v>
      </c>
    </row>
    <row r="15" spans="1:5" ht="12.75">
      <c r="A15" s="21" t="s">
        <v>20</v>
      </c>
      <c r="B15" s="20">
        <v>3915</v>
      </c>
      <c r="C15" s="21"/>
      <c r="D15" s="21" t="s">
        <v>21</v>
      </c>
      <c r="E15" s="21">
        <v>791</v>
      </c>
    </row>
    <row r="16" spans="1:5" ht="12.75">
      <c r="A16" s="21"/>
      <c r="B16" s="21"/>
      <c r="C16" s="21"/>
      <c r="D16" s="21" t="s">
        <v>22</v>
      </c>
      <c r="E16" s="20">
        <v>991</v>
      </c>
    </row>
    <row r="17" spans="1:5" ht="12.75">
      <c r="A17" s="19" t="s">
        <v>23</v>
      </c>
      <c r="B17" s="20">
        <f>SUM(B19:B24)</f>
        <v>11047</v>
      </c>
      <c r="C17" s="21"/>
      <c r="D17" s="21" t="s">
        <v>24</v>
      </c>
      <c r="E17" s="21">
        <v>505</v>
      </c>
    </row>
    <row r="18" spans="1:5" ht="12.75">
      <c r="A18" s="21"/>
      <c r="B18" s="21"/>
      <c r="C18" s="21"/>
      <c r="D18" s="21" t="s">
        <v>25</v>
      </c>
      <c r="E18" s="20">
        <v>2081</v>
      </c>
    </row>
    <row r="19" spans="1:5" ht="12.75">
      <c r="A19" s="21" t="s">
        <v>26</v>
      </c>
      <c r="B19" s="20">
        <v>5843</v>
      </c>
      <c r="C19" s="21"/>
      <c r="D19" s="21" t="s">
        <v>27</v>
      </c>
      <c r="E19" s="20">
        <v>1002</v>
      </c>
    </row>
    <row r="20" spans="1:5" ht="12.75">
      <c r="A20" s="21" t="s">
        <v>28</v>
      </c>
      <c r="B20" s="20">
        <v>2333</v>
      </c>
      <c r="C20" s="21"/>
      <c r="D20" s="21" t="s">
        <v>29</v>
      </c>
      <c r="E20" s="21">
        <v>634</v>
      </c>
    </row>
    <row r="21" spans="1:5" ht="12.75">
      <c r="A21" s="21" t="s">
        <v>30</v>
      </c>
      <c r="B21" s="21">
        <v>646</v>
      </c>
      <c r="C21" s="21"/>
      <c r="D21" s="21" t="s">
        <v>31</v>
      </c>
      <c r="E21" s="20">
        <v>2638</v>
      </c>
    </row>
    <row r="22" spans="1:5" ht="12.75">
      <c r="A22" s="21" t="s">
        <v>32</v>
      </c>
      <c r="B22" s="20">
        <v>1390</v>
      </c>
      <c r="C22" s="21"/>
      <c r="D22" s="21" t="s">
        <v>33</v>
      </c>
      <c r="E22" s="21">
        <v>774</v>
      </c>
    </row>
    <row r="23" spans="1:5" ht="12.75">
      <c r="A23" s="21" t="s">
        <v>34</v>
      </c>
      <c r="B23" s="21">
        <v>501</v>
      </c>
      <c r="C23" s="21"/>
      <c r="D23" s="21" t="s">
        <v>35</v>
      </c>
      <c r="E23" s="20">
        <v>1865</v>
      </c>
    </row>
    <row r="24" spans="1:5" ht="12.75">
      <c r="A24" s="21" t="s">
        <v>36</v>
      </c>
      <c r="B24" s="21">
        <v>334</v>
      </c>
      <c r="C24" s="21"/>
      <c r="D24" s="21" t="s">
        <v>37</v>
      </c>
      <c r="E24" s="21">
        <v>742</v>
      </c>
    </row>
    <row r="25" spans="1:5" ht="12.75">
      <c r="A25" s="21"/>
      <c r="B25" s="21"/>
      <c r="C25" s="21"/>
      <c r="D25" s="21"/>
      <c r="E25" s="21"/>
    </row>
    <row r="26" spans="1:5" ht="12.75">
      <c r="A26" s="19" t="s">
        <v>38</v>
      </c>
      <c r="B26" s="20">
        <f>SUM(B28:B34)</f>
        <v>18614</v>
      </c>
      <c r="C26" s="21"/>
      <c r="D26" s="19" t="s">
        <v>39</v>
      </c>
      <c r="E26" s="22">
        <f>SUM(E28:E31)</f>
        <v>12983</v>
      </c>
    </row>
    <row r="27" spans="1:5" ht="12.75">
      <c r="A27" s="21"/>
      <c r="B27" s="21"/>
      <c r="C27" s="21"/>
      <c r="D27" s="21"/>
      <c r="E27" s="21"/>
    </row>
    <row r="28" spans="1:5" ht="12.75">
      <c r="A28" s="21" t="s">
        <v>40</v>
      </c>
      <c r="B28" s="20">
        <v>1595</v>
      </c>
      <c r="C28" s="21"/>
      <c r="D28" s="21" t="s">
        <v>41</v>
      </c>
      <c r="E28" s="21">
        <v>879</v>
      </c>
    </row>
    <row r="29" spans="1:5" ht="12.75">
      <c r="A29" s="21" t="s">
        <v>42</v>
      </c>
      <c r="B29" s="20">
        <v>1408</v>
      </c>
      <c r="C29" s="21"/>
      <c r="D29" s="21" t="s">
        <v>43</v>
      </c>
      <c r="E29" s="20">
        <v>2556</v>
      </c>
    </row>
    <row r="30" spans="1:9" ht="15.75">
      <c r="A30" s="21" t="s">
        <v>44</v>
      </c>
      <c r="B30" s="20">
        <v>1643</v>
      </c>
      <c r="C30" s="21"/>
      <c r="D30" s="21" t="s">
        <v>45</v>
      </c>
      <c r="E30" s="20">
        <v>4495</v>
      </c>
      <c r="F30" s="2"/>
      <c r="G30" s="3"/>
      <c r="H30" s="3"/>
      <c r="I30" s="2"/>
    </row>
    <row r="31" spans="1:9" ht="15.75">
      <c r="A31" s="21" t="s">
        <v>46</v>
      </c>
      <c r="B31" s="20">
        <v>5988</v>
      </c>
      <c r="C31" s="21"/>
      <c r="D31" s="21" t="s">
        <v>47</v>
      </c>
      <c r="E31" s="20">
        <v>5053</v>
      </c>
      <c r="F31" s="3"/>
      <c r="G31" s="3"/>
      <c r="H31" s="3"/>
      <c r="I31" s="3"/>
    </row>
    <row r="32" spans="1:9" ht="15.75">
      <c r="A32" s="21" t="s">
        <v>48</v>
      </c>
      <c r="B32" s="20">
        <v>1051</v>
      </c>
      <c r="C32" s="21"/>
      <c r="D32" s="21"/>
      <c r="E32" s="21"/>
      <c r="F32" s="2"/>
      <c r="G32" s="3"/>
      <c r="H32" s="3"/>
      <c r="I32" s="2"/>
    </row>
    <row r="33" spans="1:9" ht="15.75">
      <c r="A33" s="21" t="s">
        <v>50</v>
      </c>
      <c r="B33" s="20">
        <v>3509</v>
      </c>
      <c r="C33" s="21"/>
      <c r="D33" s="19" t="s">
        <v>51</v>
      </c>
      <c r="E33" s="20">
        <f>SUM(E35:E40)</f>
        <v>9397</v>
      </c>
      <c r="F33" s="2"/>
      <c r="G33" s="3"/>
      <c r="H33" s="3"/>
      <c r="I33" s="2"/>
    </row>
    <row r="34" spans="1:9" ht="15.75">
      <c r="A34" s="21" t="s">
        <v>52</v>
      </c>
      <c r="B34" s="20">
        <v>3420</v>
      </c>
      <c r="C34" s="21"/>
      <c r="D34" s="21"/>
      <c r="E34" s="21"/>
      <c r="F34" s="2"/>
      <c r="G34" s="3"/>
      <c r="H34" s="3"/>
      <c r="I34" s="3"/>
    </row>
    <row r="35" spans="1:9" ht="15.75">
      <c r="A35" s="21"/>
      <c r="B35" s="21"/>
      <c r="C35" s="21" t="s">
        <v>49</v>
      </c>
      <c r="D35" s="21" t="s">
        <v>53</v>
      </c>
      <c r="E35" s="20">
        <v>2175</v>
      </c>
      <c r="F35" s="2"/>
      <c r="G35" s="3"/>
      <c r="H35" s="3"/>
      <c r="I35" s="3"/>
    </row>
    <row r="36" spans="1:9" ht="15.75">
      <c r="A36" s="19" t="s">
        <v>54</v>
      </c>
      <c r="B36" s="20">
        <f>SUM(B38:B48,E3:E7)</f>
        <v>14869</v>
      </c>
      <c r="C36" s="21"/>
      <c r="D36" s="21" t="s">
        <v>55</v>
      </c>
      <c r="E36" s="21">
        <v>251</v>
      </c>
      <c r="F36" s="3"/>
      <c r="G36" s="3"/>
      <c r="H36" s="1"/>
      <c r="I36" s="2"/>
    </row>
    <row r="37" spans="1:9" ht="15.75">
      <c r="A37" s="21" t="s">
        <v>49</v>
      </c>
      <c r="B37" s="21"/>
      <c r="C37" s="21"/>
      <c r="D37" s="21" t="s">
        <v>56</v>
      </c>
      <c r="E37" s="20">
        <v>1927</v>
      </c>
      <c r="F37" s="2"/>
      <c r="G37" s="3"/>
      <c r="H37" s="3"/>
      <c r="I37" s="3"/>
    </row>
    <row r="38" spans="1:9" ht="15.75">
      <c r="A38" s="21" t="s">
        <v>57</v>
      </c>
      <c r="B38" s="20">
        <v>1032</v>
      </c>
      <c r="C38" s="21"/>
      <c r="D38" s="21" t="s">
        <v>58</v>
      </c>
      <c r="E38" s="20">
        <v>1556</v>
      </c>
      <c r="F38" s="3"/>
      <c r="G38" s="3"/>
      <c r="H38" s="3"/>
      <c r="I38" s="2"/>
    </row>
    <row r="39" spans="1:9" ht="15.75">
      <c r="A39" s="21" t="s">
        <v>59</v>
      </c>
      <c r="B39" s="21">
        <v>628</v>
      </c>
      <c r="C39" s="21"/>
      <c r="D39" s="21" t="s">
        <v>60</v>
      </c>
      <c r="E39" s="20">
        <v>1553</v>
      </c>
      <c r="F39" s="2"/>
      <c r="G39" s="3"/>
      <c r="H39" s="3"/>
      <c r="I39" s="2"/>
    </row>
    <row r="40" spans="1:9" ht="15.75">
      <c r="A40" s="21" t="s">
        <v>61</v>
      </c>
      <c r="B40" s="20">
        <v>1232</v>
      </c>
      <c r="C40" s="21"/>
      <c r="D40" s="21" t="s">
        <v>62</v>
      </c>
      <c r="E40" s="20">
        <v>1935</v>
      </c>
      <c r="F40" s="3"/>
      <c r="G40" s="3"/>
      <c r="H40" s="3"/>
      <c r="I40" s="2"/>
    </row>
    <row r="41" spans="1:9" ht="15.75">
      <c r="A41" s="21" t="s">
        <v>63</v>
      </c>
      <c r="B41" s="21">
        <v>643</v>
      </c>
      <c r="C41" s="21"/>
      <c r="D41" s="21"/>
      <c r="E41" s="21"/>
      <c r="F41" s="2"/>
      <c r="G41" s="3"/>
      <c r="H41" s="3"/>
      <c r="I41" s="3"/>
    </row>
    <row r="42" spans="1:9" ht="15.75">
      <c r="A42" s="21" t="s">
        <v>64</v>
      </c>
      <c r="B42" s="21">
        <v>423</v>
      </c>
      <c r="C42" s="21"/>
      <c r="D42" s="19" t="s">
        <v>65</v>
      </c>
      <c r="E42" s="20">
        <v>65185</v>
      </c>
      <c r="F42" s="2"/>
      <c r="G42" s="3"/>
      <c r="H42" s="3"/>
      <c r="I42" s="3"/>
    </row>
    <row r="43" spans="1:9" ht="15.75">
      <c r="A43" s="21" t="s">
        <v>66</v>
      </c>
      <c r="B43" s="21">
        <v>461</v>
      </c>
      <c r="C43" s="21"/>
      <c r="D43" s="21"/>
      <c r="E43" s="21"/>
      <c r="F43" s="3"/>
      <c r="G43" s="3"/>
      <c r="H43" s="3"/>
      <c r="I43" s="3"/>
    </row>
    <row r="44" spans="1:9" ht="15.75">
      <c r="A44" s="21" t="s">
        <v>67</v>
      </c>
      <c r="B44" s="21">
        <v>394</v>
      </c>
      <c r="C44" s="21"/>
      <c r="D44" s="21"/>
      <c r="E44" s="21"/>
      <c r="F44" s="2"/>
      <c r="G44" s="3"/>
      <c r="H44" s="3"/>
      <c r="I44" s="3"/>
    </row>
    <row r="45" spans="1:9" ht="15.75">
      <c r="A45" s="21" t="s">
        <v>68</v>
      </c>
      <c r="B45" s="21">
        <v>468</v>
      </c>
      <c r="C45" s="21"/>
      <c r="D45" s="19" t="s">
        <v>69</v>
      </c>
      <c r="E45" s="21"/>
      <c r="F45" s="3"/>
      <c r="G45" s="3"/>
      <c r="H45" s="3"/>
      <c r="I45" s="2"/>
    </row>
    <row r="46" spans="1:9" ht="15.75">
      <c r="A46" s="21" t="s">
        <v>70</v>
      </c>
      <c r="B46" s="21">
        <v>891</v>
      </c>
      <c r="C46" s="21"/>
      <c r="D46" s="21"/>
      <c r="E46" s="21"/>
      <c r="F46" s="2"/>
      <c r="G46" s="3"/>
      <c r="H46" s="3"/>
      <c r="I46" s="3"/>
    </row>
    <row r="47" spans="1:9" ht="15.75">
      <c r="A47" s="21" t="s">
        <v>71</v>
      </c>
      <c r="B47" s="20">
        <v>2488</v>
      </c>
      <c r="C47" s="21"/>
      <c r="D47" s="21" t="s">
        <v>72</v>
      </c>
      <c r="E47" s="20">
        <f>B3+B10+B17+B26+B36+E9+E26+E33+E42</f>
        <v>182904</v>
      </c>
      <c r="F47" s="2"/>
      <c r="G47" s="3"/>
      <c r="H47" s="3"/>
      <c r="I47" s="3"/>
    </row>
    <row r="48" spans="1:9" ht="15.75">
      <c r="A48" s="21" t="s">
        <v>73</v>
      </c>
      <c r="B48" s="21">
        <v>227</v>
      </c>
      <c r="C48" s="21"/>
      <c r="D48" s="21" t="s">
        <v>74</v>
      </c>
      <c r="E48" s="20">
        <f>E47-E42</f>
        <v>117719</v>
      </c>
      <c r="F48" s="3"/>
      <c r="G48" s="3"/>
      <c r="H48" s="3"/>
      <c r="I48" s="2"/>
    </row>
    <row r="49" spans="5:9" ht="15.75">
      <c r="E49" s="3"/>
      <c r="F49" s="2"/>
      <c r="G49" s="3"/>
      <c r="H49" s="3"/>
      <c r="I49" s="3"/>
    </row>
    <row r="50" spans="5:9" ht="15.75">
      <c r="E50" s="3"/>
      <c r="F50" s="3"/>
      <c r="G50" s="3"/>
      <c r="H50" s="3"/>
      <c r="I50" s="2"/>
    </row>
    <row r="51" spans="5:9" ht="15.75">
      <c r="E51" s="3"/>
      <c r="F51" s="3"/>
      <c r="G51" s="3"/>
      <c r="H51" s="3"/>
      <c r="I51" s="3"/>
    </row>
    <row r="52" spans="5:9" ht="15.75">
      <c r="E52" s="3"/>
      <c r="F52" s="3"/>
      <c r="G52" s="3"/>
      <c r="H52" s="3"/>
      <c r="I52" s="3"/>
    </row>
    <row r="53" spans="5:9" ht="15.75">
      <c r="E53" s="1"/>
      <c r="F53" s="2"/>
      <c r="G53" s="3"/>
      <c r="H53" s="1"/>
      <c r="I53" s="2"/>
    </row>
    <row r="54" spans="5:9" ht="15.75">
      <c r="E54" s="3"/>
      <c r="F54" s="3"/>
      <c r="G54" s="3"/>
      <c r="H54" s="3"/>
      <c r="I54" s="3"/>
    </row>
    <row r="55" spans="5:9" ht="15.75">
      <c r="E55" s="3"/>
      <c r="F55" s="2"/>
      <c r="G55" s="3"/>
      <c r="H55" s="3"/>
      <c r="I55" s="3"/>
    </row>
    <row r="56" spans="5:9" ht="15.75">
      <c r="E56" s="3"/>
      <c r="F56" s="2"/>
      <c r="G56" s="3"/>
      <c r="H56" s="3"/>
      <c r="I56" s="2"/>
    </row>
    <row r="57" spans="5:9" ht="15.75">
      <c r="E57" s="3"/>
      <c r="F57" s="2"/>
      <c r="G57" s="3"/>
      <c r="H57" s="3"/>
      <c r="I57" s="2"/>
    </row>
    <row r="58" spans="5:9" ht="15.75">
      <c r="E58" s="3"/>
      <c r="F58" s="2"/>
      <c r="G58" s="3"/>
      <c r="H58" s="3"/>
      <c r="I58" s="2"/>
    </row>
    <row r="59" spans="5:9" ht="15.75">
      <c r="E59" s="3"/>
      <c r="F59" s="2"/>
      <c r="G59" s="3"/>
      <c r="H59" s="3"/>
      <c r="I59" s="3"/>
    </row>
    <row r="60" spans="5:9" ht="15.75">
      <c r="E60" s="3"/>
      <c r="F60" s="2"/>
      <c r="G60" s="3"/>
      <c r="H60" s="1"/>
      <c r="I60" s="2"/>
    </row>
    <row r="61" spans="5:9" ht="15.75">
      <c r="E61" s="3"/>
      <c r="F61" s="2"/>
      <c r="G61" s="3"/>
      <c r="H61" s="3"/>
      <c r="I61" s="3"/>
    </row>
    <row r="62" spans="5:9" ht="15.75">
      <c r="E62" s="3"/>
      <c r="F62" s="3"/>
      <c r="G62" s="3"/>
      <c r="H62" s="3"/>
      <c r="I62" s="2"/>
    </row>
    <row r="63" spans="5:9" ht="15.75">
      <c r="E63" s="1"/>
      <c r="F63" s="2"/>
      <c r="G63" s="3"/>
      <c r="H63" s="3"/>
      <c r="I63" s="3"/>
    </row>
    <row r="64" spans="5:9" ht="15.75">
      <c r="E64" s="3"/>
      <c r="F64" s="3"/>
      <c r="G64" s="3"/>
      <c r="H64" s="3"/>
      <c r="I64" s="2"/>
    </row>
    <row r="65" spans="5:9" ht="15.75">
      <c r="E65" s="3"/>
      <c r="F65" s="2"/>
      <c r="G65" s="3"/>
      <c r="H65" s="3"/>
      <c r="I65" s="2"/>
    </row>
    <row r="66" spans="5:9" ht="15.75">
      <c r="E66" s="3"/>
      <c r="F66" s="3"/>
      <c r="G66" s="3"/>
      <c r="H66" s="3"/>
      <c r="I66" s="2"/>
    </row>
    <row r="67" spans="5:9" ht="15.75">
      <c r="E67" s="3"/>
      <c r="F67" s="2"/>
      <c r="G67" s="3"/>
      <c r="H67" s="3"/>
      <c r="I67" s="2"/>
    </row>
    <row r="68" spans="5:9" ht="15.75">
      <c r="E68" s="3"/>
      <c r="F68" s="3"/>
      <c r="G68" s="3"/>
      <c r="H68" s="3"/>
      <c r="I68" s="3"/>
    </row>
    <row r="69" spans="5:9" ht="15.75">
      <c r="E69" s="3"/>
      <c r="F69" s="3"/>
      <c r="G69" s="3"/>
      <c r="H69" s="1"/>
      <c r="I69" s="2"/>
    </row>
    <row r="70" spans="5:9" ht="15.75">
      <c r="E70" s="3"/>
      <c r="F70" s="3"/>
      <c r="G70" s="3"/>
      <c r="H70" s="3"/>
      <c r="I70" s="3"/>
    </row>
    <row r="71" spans="5:9" ht="15.75">
      <c r="E71" s="3"/>
      <c r="F71" s="3"/>
      <c r="G71" s="3"/>
      <c r="H71" s="3"/>
      <c r="I71" s="3"/>
    </row>
    <row r="72" spans="5:9" ht="15.75">
      <c r="E72" s="3"/>
      <c r="F72" s="3"/>
      <c r="G72" s="3"/>
      <c r="H72" s="1"/>
      <c r="I72" s="3"/>
    </row>
    <row r="73" spans="5:9" ht="15.75">
      <c r="E73" s="3"/>
      <c r="F73" s="3"/>
      <c r="G73" s="3"/>
      <c r="H73" s="3"/>
      <c r="I73" s="3"/>
    </row>
    <row r="74" spans="5:9" ht="15.75">
      <c r="E74" s="3"/>
      <c r="F74" s="2"/>
      <c r="G74" s="3"/>
      <c r="H74" s="3"/>
      <c r="I74" s="2"/>
    </row>
    <row r="75" spans="5:9" ht="15.75">
      <c r="E75" s="3"/>
      <c r="F75" s="3"/>
      <c r="G75" s="3"/>
      <c r="H75" s="3"/>
      <c r="I75" s="2"/>
    </row>
  </sheetData>
  <sheetProtection/>
  <printOptions gridLines="1"/>
  <pageMargins left="0.787401575" right="0.787401575" top="0.984251969" bottom="0.984251969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24.57421875" style="0" customWidth="1"/>
    <col min="2" max="2" width="11.8515625" style="0" customWidth="1"/>
    <col min="3" max="3" width="8.421875" style="0" customWidth="1"/>
    <col min="4" max="4" width="26.140625" style="0" customWidth="1"/>
    <col min="5" max="5" width="13.57421875" style="0" customWidth="1"/>
  </cols>
  <sheetData>
    <row r="1" spans="1:5" ht="41.25" customHeight="1" thickBot="1" thickTop="1">
      <c r="A1" s="17" t="s">
        <v>95</v>
      </c>
      <c r="B1" s="6"/>
      <c r="C1" s="6"/>
      <c r="D1" s="6"/>
      <c r="E1" s="7"/>
    </row>
    <row r="2" spans="1:5" ht="13.5" thickTop="1">
      <c r="A2" s="18"/>
      <c r="B2" s="18"/>
      <c r="C2" s="18"/>
      <c r="D2" s="18"/>
      <c r="E2" s="18"/>
    </row>
    <row r="3" spans="1:5" ht="12.75">
      <c r="A3" s="19" t="s">
        <v>1</v>
      </c>
      <c r="B3" s="20">
        <f>SUM(B5:B8)</f>
        <v>22328</v>
      </c>
      <c r="C3" s="21"/>
      <c r="D3" s="21" t="s">
        <v>2</v>
      </c>
      <c r="E3" s="20">
        <v>1928</v>
      </c>
    </row>
    <row r="4" spans="1:5" ht="12.75">
      <c r="A4" s="21"/>
      <c r="B4" s="21"/>
      <c r="C4" s="21"/>
      <c r="D4" s="21" t="s">
        <v>3</v>
      </c>
      <c r="E4" s="21">
        <v>700</v>
      </c>
    </row>
    <row r="5" spans="1:5" ht="12.75">
      <c r="A5" s="21" t="s">
        <v>4</v>
      </c>
      <c r="B5" s="20">
        <v>7261</v>
      </c>
      <c r="C5" s="21"/>
      <c r="D5" s="21" t="s">
        <v>5</v>
      </c>
      <c r="E5" s="20">
        <v>1255</v>
      </c>
    </row>
    <row r="6" spans="1:5" ht="12.75">
      <c r="A6" s="21" t="s">
        <v>6</v>
      </c>
      <c r="B6" s="20">
        <v>4449</v>
      </c>
      <c r="C6" s="21"/>
      <c r="D6" s="21" t="s">
        <v>7</v>
      </c>
      <c r="E6" s="20">
        <v>1518</v>
      </c>
    </row>
    <row r="7" spans="1:5" ht="12.75">
      <c r="A7" s="21" t="s">
        <v>8</v>
      </c>
      <c r="B7" s="20">
        <v>6360</v>
      </c>
      <c r="C7" s="21"/>
      <c r="D7" s="21" t="s">
        <v>9</v>
      </c>
      <c r="E7" s="21">
        <v>606</v>
      </c>
    </row>
    <row r="8" spans="1:5" ht="12.75">
      <c r="A8" s="21" t="s">
        <v>10</v>
      </c>
      <c r="B8" s="20">
        <v>4258</v>
      </c>
      <c r="C8" s="21"/>
      <c r="D8" s="21"/>
      <c r="E8" s="21"/>
    </row>
    <row r="9" spans="1:5" ht="12.75">
      <c r="A9" s="21"/>
      <c r="B9" s="21"/>
      <c r="C9" s="21"/>
      <c r="D9" s="19" t="s">
        <v>11</v>
      </c>
      <c r="E9" s="20">
        <f>SUM(E11:E24)</f>
        <v>16345</v>
      </c>
    </row>
    <row r="10" spans="1:5" ht="12.75">
      <c r="A10" s="19" t="s">
        <v>12</v>
      </c>
      <c r="B10" s="20">
        <f>SUM(B12:B15)</f>
        <v>11881</v>
      </c>
      <c r="C10" s="21"/>
      <c r="D10" s="21"/>
      <c r="E10" s="21"/>
    </row>
    <row r="11" spans="1:5" ht="12.75">
      <c r="A11" s="21"/>
      <c r="B11" s="21"/>
      <c r="C11" s="21"/>
      <c r="D11" s="21" t="s">
        <v>13</v>
      </c>
      <c r="E11" s="20">
        <v>1352</v>
      </c>
    </row>
    <row r="12" spans="1:5" ht="12.75">
      <c r="A12" s="21" t="s">
        <v>14</v>
      </c>
      <c r="B12" s="20">
        <v>5822</v>
      </c>
      <c r="C12" s="21"/>
      <c r="D12" s="21" t="s">
        <v>15</v>
      </c>
      <c r="E12" s="20">
        <v>961</v>
      </c>
    </row>
    <row r="13" spans="1:5" ht="12.75">
      <c r="A13" s="21" t="s">
        <v>16</v>
      </c>
      <c r="B13" s="21">
        <v>348</v>
      </c>
      <c r="C13" s="21"/>
      <c r="D13" s="21" t="s">
        <v>17</v>
      </c>
      <c r="E13" s="20">
        <v>1231</v>
      </c>
    </row>
    <row r="14" spans="1:5" ht="12.75">
      <c r="A14" s="21" t="s">
        <v>18</v>
      </c>
      <c r="B14" s="20">
        <v>1822</v>
      </c>
      <c r="C14" s="21"/>
      <c r="D14" s="21" t="s">
        <v>19</v>
      </c>
      <c r="E14" s="21">
        <v>825</v>
      </c>
    </row>
    <row r="15" spans="1:5" ht="12.75">
      <c r="A15" s="21" t="s">
        <v>20</v>
      </c>
      <c r="B15" s="20">
        <v>3889</v>
      </c>
      <c r="C15" s="21"/>
      <c r="D15" s="21" t="s">
        <v>21</v>
      </c>
      <c r="E15" s="21">
        <v>776</v>
      </c>
    </row>
    <row r="16" spans="1:5" ht="12.75">
      <c r="A16" s="21"/>
      <c r="B16" s="21"/>
      <c r="C16" s="21"/>
      <c r="D16" s="21" t="s">
        <v>22</v>
      </c>
      <c r="E16" s="20">
        <v>977</v>
      </c>
    </row>
    <row r="17" spans="1:5" ht="12.75">
      <c r="A17" s="19" t="s">
        <v>23</v>
      </c>
      <c r="B17" s="20">
        <f>SUM(B19:B24)</f>
        <v>11000</v>
      </c>
      <c r="C17" s="21"/>
      <c r="D17" s="21" t="s">
        <v>24</v>
      </c>
      <c r="E17" s="21">
        <v>507</v>
      </c>
    </row>
    <row r="18" spans="1:5" ht="12.75">
      <c r="A18" s="21"/>
      <c r="B18" s="21"/>
      <c r="C18" s="21"/>
      <c r="D18" s="21" t="s">
        <v>25</v>
      </c>
      <c r="E18" s="20">
        <v>2055</v>
      </c>
    </row>
    <row r="19" spans="1:5" ht="12.75">
      <c r="A19" s="21" t="s">
        <v>26</v>
      </c>
      <c r="B19" s="20">
        <v>5799</v>
      </c>
      <c r="C19" s="21"/>
      <c r="D19" s="21" t="s">
        <v>27</v>
      </c>
      <c r="E19" s="20">
        <v>1006</v>
      </c>
    </row>
    <row r="20" spans="1:5" ht="12.75">
      <c r="A20" s="21" t="s">
        <v>28</v>
      </c>
      <c r="B20" s="20">
        <v>2337</v>
      </c>
      <c r="C20" s="21"/>
      <c r="D20" s="21" t="s">
        <v>29</v>
      </c>
      <c r="E20" s="21">
        <v>637</v>
      </c>
    </row>
    <row r="21" spans="1:5" ht="12.75">
      <c r="A21" s="21" t="s">
        <v>30</v>
      </c>
      <c r="B21" s="21">
        <v>634</v>
      </c>
      <c r="C21" s="21"/>
      <c r="D21" s="21" t="s">
        <v>31</v>
      </c>
      <c r="E21" s="20">
        <v>2626</v>
      </c>
    </row>
    <row r="22" spans="1:5" ht="12.75">
      <c r="A22" s="21" t="s">
        <v>32</v>
      </c>
      <c r="B22" s="20">
        <v>1377</v>
      </c>
      <c r="C22" s="21"/>
      <c r="D22" s="21" t="s">
        <v>33</v>
      </c>
      <c r="E22" s="21">
        <v>759</v>
      </c>
    </row>
    <row r="23" spans="1:5" ht="12.75">
      <c r="A23" s="21" t="s">
        <v>34</v>
      </c>
      <c r="B23" s="21">
        <v>507</v>
      </c>
      <c r="C23" s="21"/>
      <c r="D23" s="21" t="s">
        <v>35</v>
      </c>
      <c r="E23" s="20">
        <v>1894</v>
      </c>
    </row>
    <row r="24" spans="1:5" ht="12.75">
      <c r="A24" s="21" t="s">
        <v>36</v>
      </c>
      <c r="B24" s="21">
        <v>346</v>
      </c>
      <c r="C24" s="21"/>
      <c r="D24" s="21" t="s">
        <v>37</v>
      </c>
      <c r="E24" s="21">
        <v>739</v>
      </c>
    </row>
    <row r="25" spans="1:5" ht="12.75">
      <c r="A25" s="21"/>
      <c r="B25" s="21"/>
      <c r="C25" s="21"/>
      <c r="D25" s="21"/>
      <c r="E25" s="21"/>
    </row>
    <row r="26" spans="1:5" ht="12.75">
      <c r="A26" s="19" t="s">
        <v>38</v>
      </c>
      <c r="B26" s="20">
        <f>SUM(B28:B34)</f>
        <v>18554</v>
      </c>
      <c r="C26" s="21"/>
      <c r="D26" s="19" t="s">
        <v>39</v>
      </c>
      <c r="E26" s="22">
        <f>SUM(E28:E31)</f>
        <v>12966</v>
      </c>
    </row>
    <row r="27" spans="1:5" ht="12.75">
      <c r="A27" s="21"/>
      <c r="B27" s="21"/>
      <c r="C27" s="21"/>
      <c r="D27" s="21"/>
      <c r="E27" s="21"/>
    </row>
    <row r="28" spans="1:5" ht="12.75">
      <c r="A28" s="21" t="s">
        <v>40</v>
      </c>
      <c r="B28" s="20">
        <v>1607</v>
      </c>
      <c r="C28" s="21"/>
      <c r="D28" s="21" t="s">
        <v>41</v>
      </c>
      <c r="E28" s="21">
        <v>882</v>
      </c>
    </row>
    <row r="29" spans="1:5" ht="12.75">
      <c r="A29" s="21" t="s">
        <v>42</v>
      </c>
      <c r="B29" s="20">
        <v>1399</v>
      </c>
      <c r="C29" s="21"/>
      <c r="D29" s="21" t="s">
        <v>43</v>
      </c>
      <c r="E29" s="20">
        <v>2553</v>
      </c>
    </row>
    <row r="30" spans="1:9" ht="15.75">
      <c r="A30" s="21" t="s">
        <v>44</v>
      </c>
      <c r="B30" s="20">
        <v>1642</v>
      </c>
      <c r="C30" s="21"/>
      <c r="D30" s="21" t="s">
        <v>45</v>
      </c>
      <c r="E30" s="20">
        <v>4476</v>
      </c>
      <c r="F30" s="2"/>
      <c r="G30" s="3"/>
      <c r="H30" s="3"/>
      <c r="I30" s="2"/>
    </row>
    <row r="31" spans="1:9" ht="15.75">
      <c r="A31" s="21" t="s">
        <v>46</v>
      </c>
      <c r="B31" s="20">
        <v>5965</v>
      </c>
      <c r="C31" s="21"/>
      <c r="D31" s="21" t="s">
        <v>47</v>
      </c>
      <c r="E31" s="20">
        <v>5055</v>
      </c>
      <c r="F31" s="3"/>
      <c r="G31" s="3"/>
      <c r="H31" s="3"/>
      <c r="I31" s="3"/>
    </row>
    <row r="32" spans="1:9" ht="15.75">
      <c r="A32" s="21" t="s">
        <v>48</v>
      </c>
      <c r="B32" s="20">
        <v>1045</v>
      </c>
      <c r="C32" s="21"/>
      <c r="D32" s="21"/>
      <c r="E32" s="21"/>
      <c r="F32" s="2"/>
      <c r="G32" s="3"/>
      <c r="H32" s="3"/>
      <c r="I32" s="2"/>
    </row>
    <row r="33" spans="1:9" ht="15.75">
      <c r="A33" s="21" t="s">
        <v>50</v>
      </c>
      <c r="B33" s="20">
        <v>3492</v>
      </c>
      <c r="C33" s="21"/>
      <c r="D33" s="19" t="s">
        <v>51</v>
      </c>
      <c r="E33" s="20">
        <f>SUM(E35:E40)</f>
        <v>9418</v>
      </c>
      <c r="F33" s="2"/>
      <c r="G33" s="3"/>
      <c r="H33" s="3"/>
      <c r="I33" s="2"/>
    </row>
    <row r="34" spans="1:9" ht="15.75">
      <c r="A34" s="21" t="s">
        <v>52</v>
      </c>
      <c r="B34" s="20">
        <v>3404</v>
      </c>
      <c r="C34" s="21"/>
      <c r="D34" s="21"/>
      <c r="E34" s="21"/>
      <c r="F34" s="2"/>
      <c r="G34" s="3"/>
      <c r="H34" s="3"/>
      <c r="I34" s="3"/>
    </row>
    <row r="35" spans="1:9" ht="15.75">
      <c r="A35" s="21"/>
      <c r="B35" s="21"/>
      <c r="C35" s="21" t="s">
        <v>49</v>
      </c>
      <c r="D35" s="21" t="s">
        <v>53</v>
      </c>
      <c r="E35" s="20">
        <v>2198</v>
      </c>
      <c r="F35" s="2"/>
      <c r="G35" s="3"/>
      <c r="H35" s="3"/>
      <c r="I35" s="3"/>
    </row>
    <row r="36" spans="1:9" ht="15.75">
      <c r="A36" s="19" t="s">
        <v>54</v>
      </c>
      <c r="B36" s="20">
        <f>SUM(B38:B48,E3:E7)</f>
        <v>14812</v>
      </c>
      <c r="C36" s="21"/>
      <c r="D36" s="21" t="s">
        <v>55</v>
      </c>
      <c r="E36" s="21">
        <v>248</v>
      </c>
      <c r="F36" s="3"/>
      <c r="G36" s="3"/>
      <c r="H36" s="1"/>
      <c r="I36" s="2"/>
    </row>
    <row r="37" spans="1:9" ht="15.75">
      <c r="A37" s="21" t="s">
        <v>49</v>
      </c>
      <c r="B37" s="21"/>
      <c r="C37" s="21"/>
      <c r="D37" s="21" t="s">
        <v>56</v>
      </c>
      <c r="E37" s="20">
        <v>1911</v>
      </c>
      <c r="F37" s="2"/>
      <c r="G37" s="3"/>
      <c r="H37" s="3"/>
      <c r="I37" s="3"/>
    </row>
    <row r="38" spans="1:9" ht="15.75">
      <c r="A38" s="21" t="s">
        <v>57</v>
      </c>
      <c r="B38" s="20">
        <v>1037</v>
      </c>
      <c r="C38" s="21"/>
      <c r="D38" s="21" t="s">
        <v>58</v>
      </c>
      <c r="E38" s="20">
        <v>1578</v>
      </c>
      <c r="F38" s="3"/>
      <c r="G38" s="3"/>
      <c r="H38" s="3"/>
      <c r="I38" s="2"/>
    </row>
    <row r="39" spans="1:9" ht="15.75">
      <c r="A39" s="21" t="s">
        <v>59</v>
      </c>
      <c r="B39" s="21">
        <v>628</v>
      </c>
      <c r="C39" s="21"/>
      <c r="D39" s="21" t="s">
        <v>60</v>
      </c>
      <c r="E39" s="20">
        <v>1546</v>
      </c>
      <c r="F39" s="2"/>
      <c r="G39" s="3"/>
      <c r="H39" s="3"/>
      <c r="I39" s="2"/>
    </row>
    <row r="40" spans="1:9" ht="15.75">
      <c r="A40" s="21" t="s">
        <v>61</v>
      </c>
      <c r="B40" s="20">
        <v>1237</v>
      </c>
      <c r="C40" s="21"/>
      <c r="D40" s="21" t="s">
        <v>62</v>
      </c>
      <c r="E40" s="20">
        <v>1937</v>
      </c>
      <c r="F40" s="3"/>
      <c r="G40" s="3"/>
      <c r="H40" s="3"/>
      <c r="I40" s="2"/>
    </row>
    <row r="41" spans="1:9" ht="15.75">
      <c r="A41" s="21" t="s">
        <v>63</v>
      </c>
      <c r="B41" s="21">
        <v>643</v>
      </c>
      <c r="C41" s="21"/>
      <c r="D41" s="21"/>
      <c r="E41" s="21"/>
      <c r="F41" s="2"/>
      <c r="G41" s="3"/>
      <c r="H41" s="3"/>
      <c r="I41" s="3"/>
    </row>
    <row r="42" spans="1:9" ht="15.75">
      <c r="A42" s="21" t="s">
        <v>64</v>
      </c>
      <c r="B42" s="21">
        <v>421</v>
      </c>
      <c r="C42" s="21"/>
      <c r="D42" s="19" t="s">
        <v>65</v>
      </c>
      <c r="E42" s="20">
        <v>65043</v>
      </c>
      <c r="F42" s="2"/>
      <c r="G42" s="3"/>
      <c r="H42" s="3"/>
      <c r="I42" s="3"/>
    </row>
    <row r="43" spans="1:9" ht="15.75">
      <c r="A43" s="21" t="s">
        <v>66</v>
      </c>
      <c r="B43" s="21">
        <v>465</v>
      </c>
      <c r="C43" s="21"/>
      <c r="D43" s="21"/>
      <c r="E43" s="21"/>
      <c r="F43" s="3"/>
      <c r="G43" s="3"/>
      <c r="H43" s="3"/>
      <c r="I43" s="3"/>
    </row>
    <row r="44" spans="1:9" ht="15.75">
      <c r="A44" s="21" t="s">
        <v>67</v>
      </c>
      <c r="B44" s="21">
        <v>381</v>
      </c>
      <c r="C44" s="21"/>
      <c r="D44" s="21"/>
      <c r="E44" s="21"/>
      <c r="F44" s="2"/>
      <c r="G44" s="3"/>
      <c r="H44" s="3"/>
      <c r="I44" s="3"/>
    </row>
    <row r="45" spans="1:9" ht="15.75">
      <c r="A45" s="21" t="s">
        <v>68</v>
      </c>
      <c r="B45" s="21">
        <v>440</v>
      </c>
      <c r="C45" s="21"/>
      <c r="D45" s="19" t="s">
        <v>69</v>
      </c>
      <c r="E45" s="21"/>
      <c r="F45" s="3"/>
      <c r="G45" s="3"/>
      <c r="H45" s="3"/>
      <c r="I45" s="2"/>
    </row>
    <row r="46" spans="1:9" ht="15.75">
      <c r="A46" s="21" t="s">
        <v>70</v>
      </c>
      <c r="B46" s="21">
        <v>877</v>
      </c>
      <c r="C46" s="21"/>
      <c r="D46" s="21"/>
      <c r="E46" s="21"/>
      <c r="F46" s="2"/>
      <c r="G46" s="3"/>
      <c r="H46" s="3"/>
      <c r="I46" s="3"/>
    </row>
    <row r="47" spans="1:9" ht="15.75">
      <c r="A47" s="21" t="s">
        <v>71</v>
      </c>
      <c r="B47" s="20">
        <v>2446</v>
      </c>
      <c r="C47" s="21"/>
      <c r="D47" s="21" t="s">
        <v>72</v>
      </c>
      <c r="E47" s="20">
        <f>B3+B10+B17+B26+B36+E9+E26+E33+E42</f>
        <v>182347</v>
      </c>
      <c r="F47" s="2"/>
      <c r="G47" s="3"/>
      <c r="H47" s="3"/>
      <c r="I47" s="3"/>
    </row>
    <row r="48" spans="1:9" ht="15.75">
      <c r="A48" s="21" t="s">
        <v>73</v>
      </c>
      <c r="B48" s="21">
        <v>230</v>
      </c>
      <c r="C48" s="21"/>
      <c r="D48" s="21" t="s">
        <v>74</v>
      </c>
      <c r="E48" s="20">
        <f>E47-E42</f>
        <v>117304</v>
      </c>
      <c r="F48" s="3"/>
      <c r="G48" s="3"/>
      <c r="H48" s="3"/>
      <c r="I48" s="2"/>
    </row>
    <row r="49" spans="5:9" ht="15.75">
      <c r="E49" s="3"/>
      <c r="F49" s="2"/>
      <c r="G49" s="3"/>
      <c r="H49" s="3"/>
      <c r="I49" s="3"/>
    </row>
    <row r="50" spans="5:9" ht="15.75">
      <c r="E50" s="3"/>
      <c r="F50" s="3"/>
      <c r="G50" s="3"/>
      <c r="H50" s="3"/>
      <c r="I50" s="2"/>
    </row>
    <row r="51" spans="5:9" ht="15.75">
      <c r="E51" s="3"/>
      <c r="F51" s="3"/>
      <c r="G51" s="3"/>
      <c r="H51" s="3"/>
      <c r="I51" s="3"/>
    </row>
    <row r="52" spans="5:9" ht="15.75">
      <c r="E52" s="3"/>
      <c r="F52" s="3"/>
      <c r="G52" s="3"/>
      <c r="H52" s="3"/>
      <c r="I52" s="3"/>
    </row>
    <row r="53" spans="5:9" ht="15.75">
      <c r="E53" s="1"/>
      <c r="F53" s="2"/>
      <c r="G53" s="3"/>
      <c r="H53" s="1"/>
      <c r="I53" s="2"/>
    </row>
    <row r="54" spans="5:9" ht="15.75">
      <c r="E54" s="3"/>
      <c r="F54" s="3"/>
      <c r="G54" s="3"/>
      <c r="H54" s="3"/>
      <c r="I54" s="3"/>
    </row>
    <row r="55" spans="5:9" ht="15.75">
      <c r="E55" s="3"/>
      <c r="F55" s="2"/>
      <c r="G55" s="3"/>
      <c r="H55" s="3"/>
      <c r="I55" s="3"/>
    </row>
    <row r="56" spans="5:9" ht="15.75">
      <c r="E56" s="3"/>
      <c r="F56" s="2"/>
      <c r="G56" s="3"/>
      <c r="H56" s="3"/>
      <c r="I56" s="2"/>
    </row>
    <row r="57" spans="5:9" ht="15.75">
      <c r="E57" s="3"/>
      <c r="F57" s="2"/>
      <c r="G57" s="3"/>
      <c r="H57" s="3"/>
      <c r="I57" s="2"/>
    </row>
    <row r="58" spans="5:9" ht="15.75">
      <c r="E58" s="3"/>
      <c r="F58" s="2"/>
      <c r="G58" s="3"/>
      <c r="H58" s="3"/>
      <c r="I58" s="2"/>
    </row>
    <row r="59" spans="5:9" ht="15.75">
      <c r="E59" s="3"/>
      <c r="F59" s="2"/>
      <c r="G59" s="3"/>
      <c r="H59" s="3"/>
      <c r="I59" s="3"/>
    </row>
    <row r="60" spans="5:9" ht="15.75">
      <c r="E60" s="3"/>
      <c r="F60" s="2"/>
      <c r="G60" s="3"/>
      <c r="H60" s="1"/>
      <c r="I60" s="2"/>
    </row>
    <row r="61" spans="5:9" ht="15.75">
      <c r="E61" s="3"/>
      <c r="F61" s="2"/>
      <c r="G61" s="3"/>
      <c r="H61" s="3"/>
      <c r="I61" s="3"/>
    </row>
    <row r="62" spans="5:9" ht="15.75">
      <c r="E62" s="3"/>
      <c r="F62" s="3"/>
      <c r="G62" s="3"/>
      <c r="H62" s="3"/>
      <c r="I62" s="2"/>
    </row>
    <row r="63" spans="5:9" ht="15.75">
      <c r="E63" s="1"/>
      <c r="F63" s="2"/>
      <c r="G63" s="3"/>
      <c r="H63" s="3"/>
      <c r="I63" s="3"/>
    </row>
    <row r="64" spans="5:9" ht="15.75">
      <c r="E64" s="3"/>
      <c r="F64" s="3"/>
      <c r="G64" s="3"/>
      <c r="H64" s="3"/>
      <c r="I64" s="2"/>
    </row>
    <row r="65" spans="5:9" ht="15.75">
      <c r="E65" s="3"/>
      <c r="F65" s="2"/>
      <c r="G65" s="3"/>
      <c r="H65" s="3"/>
      <c r="I65" s="2"/>
    </row>
    <row r="66" spans="5:9" ht="15.75">
      <c r="E66" s="3"/>
      <c r="F66" s="3"/>
      <c r="G66" s="3"/>
      <c r="H66" s="3"/>
      <c r="I66" s="2"/>
    </row>
    <row r="67" spans="5:9" ht="15.75">
      <c r="E67" s="3"/>
      <c r="F67" s="2"/>
      <c r="G67" s="3"/>
      <c r="H67" s="3"/>
      <c r="I67" s="2"/>
    </row>
    <row r="68" spans="5:9" ht="15.75">
      <c r="E68" s="3"/>
      <c r="F68" s="3"/>
      <c r="G68" s="3"/>
      <c r="H68" s="3"/>
      <c r="I68" s="3"/>
    </row>
    <row r="69" spans="5:9" ht="15.75">
      <c r="E69" s="3"/>
      <c r="F69" s="3"/>
      <c r="G69" s="3"/>
      <c r="H69" s="1"/>
      <c r="I69" s="2"/>
    </row>
    <row r="70" spans="5:9" ht="15.75">
      <c r="E70" s="3"/>
      <c r="F70" s="3"/>
      <c r="G70" s="3"/>
      <c r="H70" s="3"/>
      <c r="I70" s="3"/>
    </row>
    <row r="71" spans="5:9" ht="15.75">
      <c r="E71" s="3"/>
      <c r="F71" s="3"/>
      <c r="G71" s="3"/>
      <c r="H71" s="3"/>
      <c r="I71" s="3"/>
    </row>
    <row r="72" spans="5:9" ht="15.75">
      <c r="E72" s="3"/>
      <c r="F72" s="3"/>
      <c r="G72" s="3"/>
      <c r="H72" s="1"/>
      <c r="I72" s="3"/>
    </row>
    <row r="73" spans="5:9" ht="15.75">
      <c r="E73" s="3"/>
      <c r="F73" s="3"/>
      <c r="G73" s="3"/>
      <c r="H73" s="3"/>
      <c r="I73" s="3"/>
    </row>
    <row r="74" spans="5:9" ht="15.75">
      <c r="E74" s="3"/>
      <c r="F74" s="2"/>
      <c r="G74" s="3"/>
      <c r="H74" s="3"/>
      <c r="I74" s="2"/>
    </row>
    <row r="75" spans="5:9" ht="15.75">
      <c r="E75" s="3"/>
      <c r="F75" s="3"/>
      <c r="G75" s="3"/>
      <c r="H75" s="3"/>
      <c r="I75" s="2"/>
    </row>
  </sheetData>
  <sheetProtection/>
  <printOptions gridLines="1"/>
  <pageMargins left="0.787401575" right="0.787401575" top="0.984251969" bottom="0.984251969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0">
      <selection activeCell="D24" sqref="D24"/>
    </sheetView>
  </sheetViews>
  <sheetFormatPr defaultColWidth="11.421875" defaultRowHeight="12.75"/>
  <cols>
    <col min="1" max="1" width="22.28125" style="0" customWidth="1"/>
    <col min="2" max="2" width="12.28125" style="0" customWidth="1"/>
    <col min="4" max="4" width="22.421875" style="0" customWidth="1"/>
    <col min="5" max="5" width="15.28125" style="0" customWidth="1"/>
  </cols>
  <sheetData>
    <row r="1" spans="1:5" ht="33.75" thickBot="1" thickTop="1">
      <c r="A1" s="17" t="s">
        <v>96</v>
      </c>
      <c r="B1" s="6"/>
      <c r="C1" s="6"/>
      <c r="D1" s="6"/>
      <c r="E1" s="7"/>
    </row>
    <row r="2" spans="1:5" ht="13.5" thickTop="1">
      <c r="A2" s="18"/>
      <c r="B2" s="18"/>
      <c r="C2" s="18"/>
      <c r="D2" s="18"/>
      <c r="E2" s="18"/>
    </row>
    <row r="3" spans="1:5" ht="12.75">
      <c r="A3" s="19" t="s">
        <v>1</v>
      </c>
      <c r="B3" s="20">
        <f>SUM(B5:B8)</f>
        <v>22251</v>
      </c>
      <c r="C3" s="21"/>
      <c r="D3" s="21" t="s">
        <v>2</v>
      </c>
      <c r="E3" s="20">
        <v>1932</v>
      </c>
    </row>
    <row r="4" spans="1:5" ht="12.75">
      <c r="A4" s="21"/>
      <c r="B4" s="21"/>
      <c r="C4" s="21"/>
      <c r="D4" s="21" t="s">
        <v>3</v>
      </c>
      <c r="E4" s="21">
        <v>699</v>
      </c>
    </row>
    <row r="5" spans="1:5" ht="12.75">
      <c r="A5" s="21" t="s">
        <v>4</v>
      </c>
      <c r="B5" s="20">
        <v>7222</v>
      </c>
      <c r="C5" s="21"/>
      <c r="D5" s="21" t="s">
        <v>5</v>
      </c>
      <c r="E5" s="20">
        <v>1262</v>
      </c>
    </row>
    <row r="6" spans="1:5" ht="12.75">
      <c r="A6" s="21" t="s">
        <v>6</v>
      </c>
      <c r="B6" s="20">
        <v>4442</v>
      </c>
      <c r="C6" s="21"/>
      <c r="D6" s="21" t="s">
        <v>7</v>
      </c>
      <c r="E6" s="20">
        <v>1518</v>
      </c>
    </row>
    <row r="7" spans="1:5" ht="12.75">
      <c r="A7" s="21" t="s">
        <v>8</v>
      </c>
      <c r="B7" s="20">
        <v>6326</v>
      </c>
      <c r="C7" s="21"/>
      <c r="D7" s="21" t="s">
        <v>9</v>
      </c>
      <c r="E7" s="21">
        <v>607</v>
      </c>
    </row>
    <row r="8" spans="1:5" ht="12.75">
      <c r="A8" s="21" t="s">
        <v>10</v>
      </c>
      <c r="B8" s="20">
        <v>4261</v>
      </c>
      <c r="C8" s="21"/>
      <c r="D8" s="21"/>
      <c r="E8" s="21"/>
    </row>
    <row r="9" spans="1:5" ht="12.75">
      <c r="A9" s="21"/>
      <c r="B9" s="21"/>
      <c r="C9" s="21"/>
      <c r="D9" s="19" t="s">
        <v>11</v>
      </c>
      <c r="E9" s="20">
        <f>SUM(E11:E24)</f>
        <v>16400</v>
      </c>
    </row>
    <row r="10" spans="1:5" ht="12.75">
      <c r="A10" s="19" t="s">
        <v>12</v>
      </c>
      <c r="B10" s="20">
        <f>SUM(B12:B15)</f>
        <v>11847</v>
      </c>
      <c r="C10" s="21"/>
      <c r="D10" s="21"/>
      <c r="E10" s="21"/>
    </row>
    <row r="11" spans="1:5" ht="12.75">
      <c r="A11" s="21"/>
      <c r="B11" s="21"/>
      <c r="C11" s="21"/>
      <c r="D11" s="21" t="s">
        <v>13</v>
      </c>
      <c r="E11" s="20">
        <v>1345</v>
      </c>
    </row>
    <row r="12" spans="1:5" ht="12.75">
      <c r="A12" s="21" t="s">
        <v>14</v>
      </c>
      <c r="B12" s="20">
        <v>5790</v>
      </c>
      <c r="C12" s="21"/>
      <c r="D12" s="21" t="s">
        <v>15</v>
      </c>
      <c r="E12" s="20">
        <v>953</v>
      </c>
    </row>
    <row r="13" spans="1:5" ht="12.75">
      <c r="A13" s="21" t="s">
        <v>16</v>
      </c>
      <c r="B13" s="21">
        <v>339</v>
      </c>
      <c r="C13" s="21"/>
      <c r="D13" s="21" t="s">
        <v>17</v>
      </c>
      <c r="E13" s="20">
        <v>1255</v>
      </c>
    </row>
    <row r="14" spans="1:5" ht="12.75">
      <c r="A14" s="21" t="s">
        <v>18</v>
      </c>
      <c r="B14" s="20">
        <v>1827</v>
      </c>
      <c r="C14" s="21"/>
      <c r="D14" s="21" t="s">
        <v>19</v>
      </c>
      <c r="E14" s="21">
        <v>823</v>
      </c>
    </row>
    <row r="15" spans="1:5" ht="12.75">
      <c r="A15" s="21" t="s">
        <v>20</v>
      </c>
      <c r="B15" s="20">
        <v>3891</v>
      </c>
      <c r="C15" s="21"/>
      <c r="D15" s="21" t="s">
        <v>21</v>
      </c>
      <c r="E15" s="21">
        <v>777</v>
      </c>
    </row>
    <row r="16" spans="1:5" ht="12.75">
      <c r="A16" s="21"/>
      <c r="B16" s="21"/>
      <c r="C16" s="21"/>
      <c r="D16" s="21" t="s">
        <v>22</v>
      </c>
      <c r="E16" s="20">
        <v>971</v>
      </c>
    </row>
    <row r="17" spans="1:5" ht="12.75">
      <c r="A17" s="19" t="s">
        <v>23</v>
      </c>
      <c r="B17" s="20">
        <f>SUM(B19:B24)</f>
        <v>11015</v>
      </c>
      <c r="C17" s="21"/>
      <c r="D17" s="21" t="s">
        <v>24</v>
      </c>
      <c r="E17" s="21">
        <v>501</v>
      </c>
    </row>
    <row r="18" spans="1:5" ht="12.75">
      <c r="A18" s="21"/>
      <c r="B18" s="21"/>
      <c r="C18" s="21"/>
      <c r="D18" s="21" t="s">
        <v>25</v>
      </c>
      <c r="E18" s="20">
        <v>2049</v>
      </c>
    </row>
    <row r="19" spans="1:5" ht="12.75">
      <c r="A19" s="21" t="s">
        <v>26</v>
      </c>
      <c r="B19" s="20">
        <v>5827</v>
      </c>
      <c r="C19" s="21"/>
      <c r="D19" s="21" t="s">
        <v>27</v>
      </c>
      <c r="E19" s="20">
        <v>1012</v>
      </c>
    </row>
    <row r="20" spans="1:5" ht="12.75">
      <c r="A20" s="21" t="s">
        <v>28</v>
      </c>
      <c r="B20" s="20">
        <v>2342</v>
      </c>
      <c r="C20" s="21"/>
      <c r="D20" s="21" t="s">
        <v>29</v>
      </c>
      <c r="E20" s="21">
        <v>630</v>
      </c>
    </row>
    <row r="21" spans="1:5" ht="12.75">
      <c r="A21" s="21" t="s">
        <v>30</v>
      </c>
      <c r="B21" s="21">
        <v>630</v>
      </c>
      <c r="C21" s="21"/>
      <c r="D21" s="21" t="s">
        <v>31</v>
      </c>
      <c r="E21" s="20">
        <v>2649</v>
      </c>
    </row>
    <row r="22" spans="1:5" ht="12.75">
      <c r="A22" s="21" t="s">
        <v>32</v>
      </c>
      <c r="B22" s="20">
        <v>1357</v>
      </c>
      <c r="C22" s="21"/>
      <c r="D22" s="21" t="s">
        <v>33</v>
      </c>
      <c r="E22" s="21">
        <v>776</v>
      </c>
    </row>
    <row r="23" spans="1:5" ht="12.75">
      <c r="A23" s="21" t="s">
        <v>34</v>
      </c>
      <c r="B23" s="21">
        <v>517</v>
      </c>
      <c r="C23" s="21"/>
      <c r="D23" s="21" t="s">
        <v>35</v>
      </c>
      <c r="E23" s="20">
        <v>1916</v>
      </c>
    </row>
    <row r="24" spans="1:5" ht="12.75">
      <c r="A24" s="21" t="s">
        <v>36</v>
      </c>
      <c r="B24" s="21">
        <v>342</v>
      </c>
      <c r="C24" s="21"/>
      <c r="D24" s="21" t="s">
        <v>37</v>
      </c>
      <c r="E24" s="21">
        <v>743</v>
      </c>
    </row>
    <row r="25" spans="1:5" ht="12.75">
      <c r="A25" s="21"/>
      <c r="B25" s="21"/>
      <c r="C25" s="21"/>
      <c r="D25" s="21"/>
      <c r="E25" s="21"/>
    </row>
    <row r="26" spans="1:5" ht="12.75">
      <c r="A26" s="19" t="s">
        <v>38</v>
      </c>
      <c r="B26" s="20">
        <f>SUM(B28:B34)</f>
        <v>18563</v>
      </c>
      <c r="C26" s="21"/>
      <c r="D26" s="19" t="s">
        <v>39</v>
      </c>
      <c r="E26" s="22">
        <f>SUM(E28:E31)</f>
        <v>12914</v>
      </c>
    </row>
    <row r="27" spans="1:5" ht="12.75">
      <c r="A27" s="21"/>
      <c r="B27" s="21"/>
      <c r="C27" s="21"/>
      <c r="D27" s="21"/>
      <c r="E27" s="21"/>
    </row>
    <row r="28" spans="1:5" ht="12.75">
      <c r="A28" s="21" t="s">
        <v>40</v>
      </c>
      <c r="B28" s="20">
        <v>1611</v>
      </c>
      <c r="C28" s="21"/>
      <c r="D28" s="21" t="s">
        <v>41</v>
      </c>
      <c r="E28" s="21">
        <v>874</v>
      </c>
    </row>
    <row r="29" spans="1:5" ht="12.75">
      <c r="A29" s="21" t="s">
        <v>42</v>
      </c>
      <c r="B29" s="20">
        <v>1387</v>
      </c>
      <c r="C29" s="21"/>
      <c r="D29" s="21" t="s">
        <v>43</v>
      </c>
      <c r="E29" s="20">
        <v>2531</v>
      </c>
    </row>
    <row r="30" spans="1:5" ht="12.75">
      <c r="A30" s="21" t="s">
        <v>44</v>
      </c>
      <c r="B30" s="20">
        <v>1648</v>
      </c>
      <c r="C30" s="21"/>
      <c r="D30" s="21" t="s">
        <v>45</v>
      </c>
      <c r="E30" s="20">
        <v>4443</v>
      </c>
    </row>
    <row r="31" spans="1:5" ht="12.75">
      <c r="A31" s="21" t="s">
        <v>46</v>
      </c>
      <c r="B31" s="20">
        <v>5965</v>
      </c>
      <c r="C31" s="21"/>
      <c r="D31" s="21" t="s">
        <v>47</v>
      </c>
      <c r="E31" s="20">
        <v>5066</v>
      </c>
    </row>
    <row r="32" spans="1:5" ht="12.75">
      <c r="A32" s="21" t="s">
        <v>48</v>
      </c>
      <c r="B32" s="20">
        <v>1050</v>
      </c>
      <c r="C32" s="21"/>
      <c r="D32" s="21"/>
      <c r="E32" s="21"/>
    </row>
    <row r="33" spans="1:5" ht="12.75">
      <c r="A33" s="21" t="s">
        <v>50</v>
      </c>
      <c r="B33" s="20">
        <v>3460</v>
      </c>
      <c r="C33" s="21"/>
      <c r="D33" s="19" t="s">
        <v>51</v>
      </c>
      <c r="E33" s="20">
        <f>SUM(E35:E40)</f>
        <v>9376</v>
      </c>
    </row>
    <row r="34" spans="1:5" ht="12.75">
      <c r="A34" s="21" t="s">
        <v>52</v>
      </c>
      <c r="B34" s="20">
        <v>3442</v>
      </c>
      <c r="C34" s="21"/>
      <c r="D34" s="21"/>
      <c r="E34" s="21"/>
    </row>
    <row r="35" spans="1:5" ht="12.75">
      <c r="A35" s="21"/>
      <c r="B35" s="21"/>
      <c r="C35" s="21" t="s">
        <v>49</v>
      </c>
      <c r="D35" s="21" t="s">
        <v>53</v>
      </c>
      <c r="E35" s="20">
        <v>2192</v>
      </c>
    </row>
    <row r="36" spans="1:5" ht="12.75">
      <c r="A36" s="19" t="s">
        <v>54</v>
      </c>
      <c r="B36" s="20">
        <f>SUM(B38:B48,E3:E7)</f>
        <v>14798</v>
      </c>
      <c r="C36" s="21"/>
      <c r="D36" s="21" t="s">
        <v>55</v>
      </c>
      <c r="E36" s="21">
        <v>236</v>
      </c>
    </row>
    <row r="37" spans="1:5" ht="12.75">
      <c r="A37" s="21" t="s">
        <v>49</v>
      </c>
      <c r="B37" s="21"/>
      <c r="C37" s="21"/>
      <c r="D37" s="21" t="s">
        <v>56</v>
      </c>
      <c r="E37" s="20">
        <v>1904</v>
      </c>
    </row>
    <row r="38" spans="1:5" ht="12.75">
      <c r="A38" s="21" t="s">
        <v>57</v>
      </c>
      <c r="B38" s="20">
        <v>1049</v>
      </c>
      <c r="C38" s="21"/>
      <c r="D38" s="21" t="s">
        <v>58</v>
      </c>
      <c r="E38" s="20">
        <v>1590</v>
      </c>
    </row>
    <row r="39" spans="1:5" ht="12.75">
      <c r="A39" s="21" t="s">
        <v>59</v>
      </c>
      <c r="B39" s="21">
        <v>620</v>
      </c>
      <c r="C39" s="21"/>
      <c r="D39" s="21" t="s">
        <v>60</v>
      </c>
      <c r="E39" s="20">
        <v>1526</v>
      </c>
    </row>
    <row r="40" spans="1:5" ht="12.75">
      <c r="A40" s="21" t="s">
        <v>61</v>
      </c>
      <c r="B40" s="20">
        <v>1233</v>
      </c>
      <c r="C40" s="21"/>
      <c r="D40" s="21" t="s">
        <v>62</v>
      </c>
      <c r="E40" s="20">
        <v>1928</v>
      </c>
    </row>
    <row r="41" spans="1:5" ht="12.75">
      <c r="A41" s="21" t="s">
        <v>63</v>
      </c>
      <c r="B41" s="21">
        <v>629</v>
      </c>
      <c r="C41" s="21"/>
      <c r="D41" s="21"/>
      <c r="E41" s="21"/>
    </row>
    <row r="42" spans="1:5" ht="12.75">
      <c r="A42" s="21" t="s">
        <v>64</v>
      </c>
      <c r="B42" s="21">
        <v>415</v>
      </c>
      <c r="C42" s="21"/>
      <c r="D42" s="19" t="s">
        <v>65</v>
      </c>
      <c r="E42" s="20">
        <v>64957</v>
      </c>
    </row>
    <row r="43" spans="1:5" ht="12.75">
      <c r="A43" s="21" t="s">
        <v>66</v>
      </c>
      <c r="B43" s="21">
        <v>464</v>
      </c>
      <c r="C43" s="21"/>
      <c r="D43" s="21"/>
      <c r="E43" s="21"/>
    </row>
    <row r="44" spans="1:5" ht="12.75">
      <c r="A44" s="21" t="s">
        <v>67</v>
      </c>
      <c r="B44" s="21">
        <v>381</v>
      </c>
      <c r="C44" s="21"/>
      <c r="D44" s="21"/>
      <c r="E44" s="21"/>
    </row>
    <row r="45" spans="1:5" ht="12.75">
      <c r="A45" s="21" t="s">
        <v>68</v>
      </c>
      <c r="B45" s="21">
        <v>435</v>
      </c>
      <c r="C45" s="21"/>
      <c r="D45" s="19" t="s">
        <v>69</v>
      </c>
      <c r="E45" s="21"/>
    </row>
    <row r="46" spans="1:5" ht="12.75">
      <c r="A46" s="21" t="s">
        <v>70</v>
      </c>
      <c r="B46" s="21">
        <v>866</v>
      </c>
      <c r="C46" s="21"/>
      <c r="D46" s="21"/>
      <c r="E46" s="21"/>
    </row>
    <row r="47" spans="1:5" ht="12.75">
      <c r="A47" s="21" t="s">
        <v>71</v>
      </c>
      <c r="B47" s="20">
        <v>2459</v>
      </c>
      <c r="C47" s="21"/>
      <c r="D47" s="21" t="s">
        <v>72</v>
      </c>
      <c r="E47" s="20">
        <f>B3+B10+B17+B26+B36+E9+E26+E33+E42</f>
        <v>182121</v>
      </c>
    </row>
    <row r="48" spans="1:5" ht="12.75">
      <c r="A48" s="21" t="s">
        <v>73</v>
      </c>
      <c r="B48" s="21">
        <v>229</v>
      </c>
      <c r="C48" s="21"/>
      <c r="D48" s="21" t="s">
        <v>74</v>
      </c>
      <c r="E48" s="20">
        <f>E47-E42</f>
        <v>117164</v>
      </c>
    </row>
  </sheetData>
  <sheetProtection/>
  <printOptions gridLines="1"/>
  <pageMargins left="0.787401575" right="0.787401575" top="0.984251969" bottom="0.984251969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C40">
      <selection activeCell="D24" sqref="D24"/>
    </sheetView>
  </sheetViews>
  <sheetFormatPr defaultColWidth="11.421875" defaultRowHeight="12.75"/>
  <cols>
    <col min="1" max="1" width="27.7109375" style="0" customWidth="1"/>
    <col min="3" max="3" width="9.8515625" style="0" customWidth="1"/>
    <col min="4" max="4" width="28.28125" style="0" customWidth="1"/>
    <col min="5" max="5" width="16.00390625" style="0" customWidth="1"/>
  </cols>
  <sheetData>
    <row r="1" spans="1:5" ht="42" customHeight="1" thickBot="1" thickTop="1">
      <c r="A1" s="5" t="s">
        <v>0</v>
      </c>
      <c r="B1" s="6"/>
      <c r="C1" s="6"/>
      <c r="D1" s="6"/>
      <c r="E1" s="7"/>
    </row>
    <row r="2" ht="20.25" customHeight="1" thickTop="1"/>
    <row r="3" spans="1:5" ht="15.75">
      <c r="A3" s="1" t="s">
        <v>1</v>
      </c>
      <c r="B3" s="2">
        <f>SUM(B5:B8)</f>
        <v>20747</v>
      </c>
      <c r="C3" s="3"/>
      <c r="D3" s="3" t="s">
        <v>2</v>
      </c>
      <c r="E3" s="2">
        <v>1955</v>
      </c>
    </row>
    <row r="4" spans="1:5" ht="15.75">
      <c r="A4" s="3"/>
      <c r="B4" s="3"/>
      <c r="C4" s="3"/>
      <c r="D4" s="3" t="s">
        <v>3</v>
      </c>
      <c r="E4" s="3">
        <v>678</v>
      </c>
    </row>
    <row r="5" spans="1:5" ht="15.75">
      <c r="A5" s="3" t="s">
        <v>4</v>
      </c>
      <c r="B5" s="2">
        <v>6589</v>
      </c>
      <c r="C5" s="3"/>
      <c r="D5" s="3" t="s">
        <v>5</v>
      </c>
      <c r="E5" s="2">
        <v>1074</v>
      </c>
    </row>
    <row r="6" spans="1:5" ht="15.75">
      <c r="A6" s="3" t="s">
        <v>6</v>
      </c>
      <c r="B6" s="2">
        <v>3925</v>
      </c>
      <c r="C6" s="3"/>
      <c r="D6" s="3" t="s">
        <v>7</v>
      </c>
      <c r="E6" s="2">
        <v>1345</v>
      </c>
    </row>
    <row r="7" spans="1:5" ht="15.75">
      <c r="A7" s="3" t="s">
        <v>8</v>
      </c>
      <c r="B7" s="2">
        <v>6234</v>
      </c>
      <c r="C7" s="3"/>
      <c r="D7" s="3" t="s">
        <v>9</v>
      </c>
      <c r="E7" s="3">
        <v>584</v>
      </c>
    </row>
    <row r="8" spans="1:5" ht="15.75">
      <c r="A8" s="3" t="s">
        <v>10</v>
      </c>
      <c r="B8" s="2">
        <v>3999</v>
      </c>
      <c r="C8" s="3"/>
      <c r="D8" s="3"/>
      <c r="E8" s="3"/>
    </row>
    <row r="9" spans="1:5" ht="15.75">
      <c r="A9" s="3"/>
      <c r="B9" s="3"/>
      <c r="C9" s="3"/>
      <c r="D9" s="1" t="s">
        <v>11</v>
      </c>
      <c r="E9" s="2">
        <f>SUM(E11:E24)</f>
        <v>16204</v>
      </c>
    </row>
    <row r="10" spans="1:5" ht="15.75">
      <c r="A10" s="1" t="s">
        <v>12</v>
      </c>
      <c r="B10" s="2">
        <f>SUM(B12:B15)</f>
        <v>12290</v>
      </c>
      <c r="C10" s="3"/>
      <c r="D10" s="3"/>
      <c r="E10" s="3"/>
    </row>
    <row r="11" spans="1:5" ht="15.75">
      <c r="A11" s="3"/>
      <c r="B11" s="3"/>
      <c r="C11" s="3"/>
      <c r="D11" s="3" t="s">
        <v>13</v>
      </c>
      <c r="E11" s="2">
        <v>1295</v>
      </c>
    </row>
    <row r="12" spans="1:5" ht="15.75">
      <c r="A12" s="3" t="s">
        <v>14</v>
      </c>
      <c r="B12" s="2">
        <v>5835</v>
      </c>
      <c r="C12" s="3"/>
      <c r="D12" s="3" t="s">
        <v>15</v>
      </c>
      <c r="E12" s="2">
        <v>1034</v>
      </c>
    </row>
    <row r="13" spans="1:5" ht="15.75">
      <c r="A13" s="3" t="s">
        <v>16</v>
      </c>
      <c r="B13" s="3">
        <v>380</v>
      </c>
      <c r="C13" s="3"/>
      <c r="D13" s="3" t="s">
        <v>17</v>
      </c>
      <c r="E13" s="2">
        <v>1238</v>
      </c>
    </row>
    <row r="14" spans="1:5" ht="15.75">
      <c r="A14" s="3" t="s">
        <v>18</v>
      </c>
      <c r="B14" s="2">
        <v>2023</v>
      </c>
      <c r="C14" s="3"/>
      <c r="D14" s="3" t="s">
        <v>19</v>
      </c>
      <c r="E14" s="3">
        <v>765</v>
      </c>
    </row>
    <row r="15" spans="1:5" ht="15.75">
      <c r="A15" s="3" t="s">
        <v>20</v>
      </c>
      <c r="B15" s="2">
        <v>4052</v>
      </c>
      <c r="C15" s="3"/>
      <c r="D15" s="3" t="s">
        <v>21</v>
      </c>
      <c r="E15" s="3">
        <v>721</v>
      </c>
    </row>
    <row r="16" spans="1:5" ht="15.75">
      <c r="A16" s="3"/>
      <c r="B16" s="3"/>
      <c r="C16" s="3"/>
      <c r="D16" s="3" t="s">
        <v>22</v>
      </c>
      <c r="E16" s="3">
        <v>981</v>
      </c>
    </row>
    <row r="17" spans="1:5" ht="15.75">
      <c r="A17" s="1" t="s">
        <v>23</v>
      </c>
      <c r="B17" s="2">
        <f>SUM(B19:B24)</f>
        <v>10740</v>
      </c>
      <c r="C17" s="3"/>
      <c r="D17" s="3" t="s">
        <v>24</v>
      </c>
      <c r="E17" s="3">
        <v>504</v>
      </c>
    </row>
    <row r="18" spans="1:5" ht="15.75">
      <c r="A18" s="3"/>
      <c r="B18" s="3"/>
      <c r="C18" s="3"/>
      <c r="D18" s="3" t="s">
        <v>25</v>
      </c>
      <c r="E18" s="2">
        <v>2133</v>
      </c>
    </row>
    <row r="19" spans="1:5" ht="15.75">
      <c r="A19" s="3" t="s">
        <v>26</v>
      </c>
      <c r="B19" s="2">
        <v>5607</v>
      </c>
      <c r="C19" s="3"/>
      <c r="D19" s="3" t="s">
        <v>27</v>
      </c>
      <c r="E19" s="3">
        <v>845</v>
      </c>
    </row>
    <row r="20" spans="1:5" ht="15.75">
      <c r="A20" s="3" t="s">
        <v>28</v>
      </c>
      <c r="B20" s="2">
        <v>2300</v>
      </c>
      <c r="C20" s="3"/>
      <c r="D20" s="3" t="s">
        <v>29</v>
      </c>
      <c r="E20" s="3">
        <v>566</v>
      </c>
    </row>
    <row r="21" spans="1:5" ht="15.75">
      <c r="A21" s="3" t="s">
        <v>30</v>
      </c>
      <c r="B21" s="3">
        <v>775</v>
      </c>
      <c r="C21" s="3"/>
      <c r="D21" s="3" t="s">
        <v>31</v>
      </c>
      <c r="E21" s="2">
        <v>2788</v>
      </c>
    </row>
    <row r="22" spans="1:5" ht="15.75">
      <c r="A22" s="3" t="s">
        <v>32</v>
      </c>
      <c r="B22" s="2">
        <v>1282</v>
      </c>
      <c r="C22" s="3"/>
      <c r="D22" s="3" t="s">
        <v>33</v>
      </c>
      <c r="E22" s="3">
        <v>786</v>
      </c>
    </row>
    <row r="23" spans="1:5" ht="15.75">
      <c r="A23" s="3" t="s">
        <v>34</v>
      </c>
      <c r="B23" s="3">
        <v>497</v>
      </c>
      <c r="C23" s="3"/>
      <c r="D23" s="3" t="s">
        <v>35</v>
      </c>
      <c r="E23" s="2">
        <v>1920</v>
      </c>
    </row>
    <row r="24" spans="1:5" ht="15.75">
      <c r="A24" s="3" t="s">
        <v>36</v>
      </c>
      <c r="B24" s="3">
        <v>279</v>
      </c>
      <c r="C24" s="3"/>
      <c r="D24" s="3" t="s">
        <v>37</v>
      </c>
      <c r="E24" s="3">
        <v>628</v>
      </c>
    </row>
    <row r="25" spans="1:5" ht="15.75">
      <c r="A25" s="3"/>
      <c r="B25" s="3"/>
      <c r="C25" s="3"/>
      <c r="D25" s="3"/>
      <c r="E25" s="3"/>
    </row>
    <row r="26" spans="1:5" ht="15.75">
      <c r="A26" s="1" t="s">
        <v>38</v>
      </c>
      <c r="B26" s="2">
        <f>SUM(B28:B34)</f>
        <v>18243</v>
      </c>
      <c r="C26" s="3"/>
      <c r="D26" s="1" t="s">
        <v>39</v>
      </c>
      <c r="E26" s="4">
        <f>SUM(E28:E31)</f>
        <v>12705</v>
      </c>
    </row>
    <row r="27" spans="1:5" ht="15.75">
      <c r="A27" s="3"/>
      <c r="B27" s="3"/>
      <c r="C27" s="3"/>
      <c r="D27" s="3"/>
      <c r="E27" s="3"/>
    </row>
    <row r="28" spans="1:5" ht="15.75">
      <c r="A28" s="3" t="s">
        <v>40</v>
      </c>
      <c r="B28" s="2">
        <v>1551</v>
      </c>
      <c r="C28" s="3"/>
      <c r="D28" s="3" t="s">
        <v>41</v>
      </c>
      <c r="E28" s="3">
        <v>906</v>
      </c>
    </row>
    <row r="29" spans="1:5" ht="15.75">
      <c r="A29" s="3" t="s">
        <v>42</v>
      </c>
      <c r="B29" s="2">
        <v>1334</v>
      </c>
      <c r="C29" s="3"/>
      <c r="D29" s="3" t="s">
        <v>43</v>
      </c>
      <c r="E29" s="2">
        <v>2462</v>
      </c>
    </row>
    <row r="30" spans="1:5" ht="15.75">
      <c r="A30" s="3" t="s">
        <v>44</v>
      </c>
      <c r="B30" s="2">
        <v>1703</v>
      </c>
      <c r="C30" s="3"/>
      <c r="D30" s="3" t="s">
        <v>45</v>
      </c>
      <c r="E30" s="2">
        <v>4323</v>
      </c>
    </row>
    <row r="31" spans="1:5" ht="15.75">
      <c r="A31" s="3" t="s">
        <v>46</v>
      </c>
      <c r="B31" s="2">
        <v>5991</v>
      </c>
      <c r="C31" s="3"/>
      <c r="D31" s="3" t="s">
        <v>47</v>
      </c>
      <c r="E31" s="2">
        <v>5014</v>
      </c>
    </row>
    <row r="32" spans="1:5" ht="15.75">
      <c r="A32" s="3" t="s">
        <v>48</v>
      </c>
      <c r="B32" s="2">
        <v>1043</v>
      </c>
      <c r="C32" s="3"/>
      <c r="D32" s="3"/>
      <c r="E32" s="3" t="s">
        <v>49</v>
      </c>
    </row>
    <row r="33" spans="1:5" ht="15.75">
      <c r="A33" s="3" t="s">
        <v>50</v>
      </c>
      <c r="B33" s="2">
        <v>3118</v>
      </c>
      <c r="C33" s="3"/>
      <c r="D33" s="1" t="s">
        <v>51</v>
      </c>
      <c r="E33" s="2">
        <f>SUM(E35:E40)</f>
        <v>8904</v>
      </c>
    </row>
    <row r="34" spans="1:5" ht="15.75">
      <c r="A34" s="3" t="s">
        <v>52</v>
      </c>
      <c r="B34" s="2">
        <v>3503</v>
      </c>
      <c r="C34" s="3"/>
      <c r="D34" s="3"/>
      <c r="E34" s="3"/>
    </row>
    <row r="35" spans="1:5" ht="15.75">
      <c r="A35" s="3"/>
      <c r="B35" s="3"/>
      <c r="C35" s="3"/>
      <c r="D35" s="3" t="s">
        <v>53</v>
      </c>
      <c r="E35" s="2">
        <v>1903</v>
      </c>
    </row>
    <row r="36" spans="1:5" ht="15.75">
      <c r="A36" s="1" t="s">
        <v>54</v>
      </c>
      <c r="B36" s="2">
        <f>SUM(B38:B48,E3:E7)</f>
        <v>14185</v>
      </c>
      <c r="C36" s="3"/>
      <c r="D36" s="3" t="s">
        <v>55</v>
      </c>
      <c r="E36" s="3">
        <v>228</v>
      </c>
    </row>
    <row r="37" spans="1:5" ht="15.75">
      <c r="A37" s="3"/>
      <c r="B37" s="3"/>
      <c r="C37" s="3"/>
      <c r="D37" s="3" t="s">
        <v>56</v>
      </c>
      <c r="E37" s="2">
        <v>1670</v>
      </c>
    </row>
    <row r="38" spans="1:5" ht="15.75">
      <c r="A38" s="3" t="s">
        <v>57</v>
      </c>
      <c r="B38" s="2">
        <v>1034</v>
      </c>
      <c r="C38" s="3"/>
      <c r="D38" s="3" t="s">
        <v>58</v>
      </c>
      <c r="E38" s="2">
        <v>1464</v>
      </c>
    </row>
    <row r="39" spans="1:5" ht="15.75">
      <c r="A39" s="3" t="s">
        <v>59</v>
      </c>
      <c r="B39" s="3">
        <v>627</v>
      </c>
      <c r="C39" s="3"/>
      <c r="D39" s="3" t="s">
        <v>60</v>
      </c>
      <c r="E39" s="2">
        <v>1497</v>
      </c>
    </row>
    <row r="40" spans="1:5" ht="15.75">
      <c r="A40" s="3" t="s">
        <v>61</v>
      </c>
      <c r="B40" s="2">
        <v>1084</v>
      </c>
      <c r="C40" s="3"/>
      <c r="D40" s="3" t="s">
        <v>62</v>
      </c>
      <c r="E40" s="2">
        <v>2142</v>
      </c>
    </row>
    <row r="41" spans="1:5" ht="15.75">
      <c r="A41" s="3" t="s">
        <v>63</v>
      </c>
      <c r="B41" s="3">
        <v>560</v>
      </c>
      <c r="C41" s="3"/>
      <c r="D41" s="3"/>
      <c r="E41" s="3"/>
    </row>
    <row r="42" spans="1:5" ht="15.75">
      <c r="A42" s="3" t="s">
        <v>64</v>
      </c>
      <c r="B42" s="3">
        <v>378</v>
      </c>
      <c r="C42" s="3"/>
      <c r="D42" s="1" t="s">
        <v>65</v>
      </c>
      <c r="E42" s="2">
        <v>67589</v>
      </c>
    </row>
    <row r="43" spans="1:5" ht="15.75">
      <c r="A43" s="3" t="s">
        <v>66</v>
      </c>
      <c r="B43" s="3">
        <v>467</v>
      </c>
      <c r="C43" s="3"/>
      <c r="D43" s="3"/>
      <c r="E43" s="3"/>
    </row>
    <row r="44" spans="1:5" ht="15.75">
      <c r="A44" s="3" t="s">
        <v>67</v>
      </c>
      <c r="B44" s="3">
        <v>316</v>
      </c>
      <c r="C44" s="3"/>
      <c r="D44" s="3"/>
      <c r="E44" s="3"/>
    </row>
    <row r="45" spans="1:5" ht="15.75">
      <c r="A45" s="3" t="s">
        <v>68</v>
      </c>
      <c r="B45" s="3">
        <v>492</v>
      </c>
      <c r="C45" s="3"/>
      <c r="D45" s="1" t="s">
        <v>69</v>
      </c>
      <c r="E45" s="3"/>
    </row>
    <row r="46" spans="1:5" ht="15.75">
      <c r="A46" s="3" t="s">
        <v>70</v>
      </c>
      <c r="B46" s="3">
        <v>945</v>
      </c>
      <c r="C46" s="3"/>
      <c r="D46" s="3"/>
      <c r="E46" s="3"/>
    </row>
    <row r="47" spans="1:5" ht="15.75">
      <c r="A47" s="3" t="s">
        <v>71</v>
      </c>
      <c r="B47" s="2">
        <v>2400</v>
      </c>
      <c r="C47" s="3"/>
      <c r="D47" s="3" t="s">
        <v>72</v>
      </c>
      <c r="E47" s="2">
        <f>B3+B10+B17+B26+B36+E9+E26+E33+E42</f>
        <v>181607</v>
      </c>
    </row>
    <row r="48" spans="1:5" ht="15.75">
      <c r="A48" s="3" t="s">
        <v>73</v>
      </c>
      <c r="B48" s="3">
        <v>246</v>
      </c>
      <c r="C48" s="3"/>
      <c r="D48" s="3" t="s">
        <v>74</v>
      </c>
      <c r="E48" s="2">
        <f>E47-E42</f>
        <v>114018</v>
      </c>
    </row>
  </sheetData>
  <sheetProtection/>
  <printOptions/>
  <pageMargins left="0.78" right="0.5905511811023623" top="0.74" bottom="0.6299212598425197" header="0.5118110236220472" footer="0.4724409448818898"/>
  <pageSetup fitToHeight="1" fitToWidth="1" horizontalDpi="600" verticalDpi="600" orientation="portrait" paperSize="9" scale="96" r:id="rId1"/>
  <headerFooter alignWithMargins="0">
    <oddHeader>&amp;R&amp;"Times New Roman,Fett"Stand: 31.12.1997</oddHeader>
    <oddFooter>&amp;R&amp;8Einwz.xls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23.7109375" style="0" customWidth="1"/>
    <col min="2" max="2" width="13.57421875" style="0" customWidth="1"/>
    <col min="3" max="3" width="6.57421875" style="0" customWidth="1"/>
    <col min="4" max="4" width="26.7109375" style="0" customWidth="1"/>
    <col min="5" max="5" width="14.7109375" style="0" customWidth="1"/>
  </cols>
  <sheetData>
    <row r="1" spans="1:5" ht="39" customHeight="1" thickBot="1" thickTop="1">
      <c r="A1" s="23" t="s">
        <v>97</v>
      </c>
      <c r="B1" s="24"/>
      <c r="C1" s="24"/>
      <c r="D1" s="24"/>
      <c r="E1" s="25"/>
    </row>
    <row r="2" spans="1:5" ht="13.5" thickTop="1">
      <c r="A2" s="26"/>
      <c r="B2" s="26"/>
      <c r="C2" s="26"/>
      <c r="D2" s="26"/>
      <c r="E2" s="26"/>
    </row>
    <row r="3" spans="1:5" ht="12.75">
      <c r="A3" s="27" t="s">
        <v>1</v>
      </c>
      <c r="B3" s="28">
        <f>SUM(B5:B8)</f>
        <v>22215</v>
      </c>
      <c r="C3" s="29"/>
      <c r="D3" s="29" t="s">
        <v>2</v>
      </c>
      <c r="E3" s="28">
        <v>1930</v>
      </c>
    </row>
    <row r="4" spans="1:5" ht="12.75">
      <c r="A4" s="29"/>
      <c r="B4" s="29"/>
      <c r="C4" s="29"/>
      <c r="D4" s="29" t="s">
        <v>3</v>
      </c>
      <c r="E4" s="29">
        <v>710</v>
      </c>
    </row>
    <row r="5" spans="1:5" ht="12.75">
      <c r="A5" s="29" t="s">
        <v>4</v>
      </c>
      <c r="B5" s="28">
        <v>7208</v>
      </c>
      <c r="C5" s="29"/>
      <c r="D5" s="29" t="s">
        <v>5</v>
      </c>
      <c r="E5" s="28">
        <v>1261</v>
      </c>
    </row>
    <row r="6" spans="1:5" ht="12.75">
      <c r="A6" s="29" t="s">
        <v>6</v>
      </c>
      <c r="B6" s="28">
        <v>4483</v>
      </c>
      <c r="C6" s="29"/>
      <c r="D6" s="29" t="s">
        <v>7</v>
      </c>
      <c r="E6" s="28">
        <v>1550</v>
      </c>
    </row>
    <row r="7" spans="1:5" ht="12.75">
      <c r="A7" s="29" t="s">
        <v>8</v>
      </c>
      <c r="B7" s="28">
        <v>6274</v>
      </c>
      <c r="C7" s="29"/>
      <c r="D7" s="29" t="s">
        <v>9</v>
      </c>
      <c r="E7" s="29">
        <v>583</v>
      </c>
    </row>
    <row r="8" spans="1:5" ht="12.75">
      <c r="A8" s="29" t="s">
        <v>10</v>
      </c>
      <c r="B8" s="28">
        <v>4250</v>
      </c>
      <c r="C8" s="29"/>
      <c r="D8" s="29"/>
      <c r="E8" s="29"/>
    </row>
    <row r="9" spans="1:5" ht="12.75">
      <c r="A9" s="29"/>
      <c r="B9" s="29"/>
      <c r="C9" s="29"/>
      <c r="D9" s="27" t="s">
        <v>11</v>
      </c>
      <c r="E9" s="28">
        <f>SUM(E11:E24)</f>
        <v>16416</v>
      </c>
    </row>
    <row r="10" spans="1:5" ht="12.75">
      <c r="A10" s="27" t="s">
        <v>12</v>
      </c>
      <c r="B10" s="28">
        <f>SUM(B12:B15)</f>
        <v>11877</v>
      </c>
      <c r="C10" s="29"/>
      <c r="D10" s="29"/>
      <c r="E10" s="29"/>
    </row>
    <row r="11" spans="1:5" ht="12.75">
      <c r="A11" s="29"/>
      <c r="B11" s="29"/>
      <c r="C11" s="29"/>
      <c r="D11" s="29" t="s">
        <v>13</v>
      </c>
      <c r="E11" s="28">
        <v>1337</v>
      </c>
    </row>
    <row r="12" spans="1:5" ht="12.75">
      <c r="A12" s="29" t="s">
        <v>14</v>
      </c>
      <c r="B12" s="28">
        <v>5808</v>
      </c>
      <c r="C12" s="29"/>
      <c r="D12" s="29" t="s">
        <v>15</v>
      </c>
      <c r="E12" s="28">
        <v>950</v>
      </c>
    </row>
    <row r="13" spans="1:5" ht="12.75">
      <c r="A13" s="29" t="s">
        <v>16</v>
      </c>
      <c r="B13" s="29">
        <v>340</v>
      </c>
      <c r="C13" s="29"/>
      <c r="D13" s="29" t="s">
        <v>17</v>
      </c>
      <c r="E13" s="28">
        <v>1294</v>
      </c>
    </row>
    <row r="14" spans="1:5" ht="12.75">
      <c r="A14" s="29" t="s">
        <v>18</v>
      </c>
      <c r="B14" s="28">
        <v>1841</v>
      </c>
      <c r="C14" s="29"/>
      <c r="D14" s="29" t="s">
        <v>19</v>
      </c>
      <c r="E14" s="29">
        <v>807</v>
      </c>
    </row>
    <row r="15" spans="1:5" ht="12.75">
      <c r="A15" s="29" t="s">
        <v>20</v>
      </c>
      <c r="B15" s="28">
        <v>3888</v>
      </c>
      <c r="C15" s="29"/>
      <c r="D15" s="29" t="s">
        <v>21</v>
      </c>
      <c r="E15" s="29">
        <v>786</v>
      </c>
    </row>
    <row r="16" spans="1:5" ht="12.75">
      <c r="A16" s="29"/>
      <c r="B16" s="29"/>
      <c r="C16" s="29"/>
      <c r="D16" s="29" t="s">
        <v>22</v>
      </c>
      <c r="E16" s="28">
        <v>941</v>
      </c>
    </row>
    <row r="17" spans="1:5" ht="12.75">
      <c r="A17" s="27" t="s">
        <v>23</v>
      </c>
      <c r="B17" s="28">
        <f>SUM(B19:B24)</f>
        <v>11011</v>
      </c>
      <c r="C17" s="29"/>
      <c r="D17" s="29" t="s">
        <v>24</v>
      </c>
      <c r="E17" s="29">
        <v>514</v>
      </c>
    </row>
    <row r="18" spans="1:5" ht="12.75">
      <c r="A18" s="29"/>
      <c r="B18" s="29"/>
      <c r="C18" s="29"/>
      <c r="D18" s="29" t="s">
        <v>25</v>
      </c>
      <c r="E18" s="28">
        <v>2038</v>
      </c>
    </row>
    <row r="19" spans="1:5" ht="12.75">
      <c r="A19" s="29" t="s">
        <v>26</v>
      </c>
      <c r="B19" s="28">
        <v>5844</v>
      </c>
      <c r="C19" s="29"/>
      <c r="D19" s="29" t="s">
        <v>27</v>
      </c>
      <c r="E19" s="28">
        <v>1016</v>
      </c>
    </row>
    <row r="20" spans="1:5" ht="12.75">
      <c r="A20" s="29" t="s">
        <v>28</v>
      </c>
      <c r="B20" s="28">
        <v>2336</v>
      </c>
      <c r="C20" s="29"/>
      <c r="D20" s="29" t="s">
        <v>29</v>
      </c>
      <c r="E20" s="29">
        <v>631</v>
      </c>
    </row>
    <row r="21" spans="1:5" ht="12.75">
      <c r="A21" s="29" t="s">
        <v>30</v>
      </c>
      <c r="B21" s="29">
        <v>617</v>
      </c>
      <c r="C21" s="29"/>
      <c r="D21" s="29" t="s">
        <v>31</v>
      </c>
      <c r="E21" s="28">
        <v>2652</v>
      </c>
    </row>
    <row r="22" spans="1:5" ht="12.75">
      <c r="A22" s="29" t="s">
        <v>32</v>
      </c>
      <c r="B22" s="28">
        <v>1371</v>
      </c>
      <c r="C22" s="29"/>
      <c r="D22" s="29" t="s">
        <v>33</v>
      </c>
      <c r="E22" s="29">
        <v>785</v>
      </c>
    </row>
    <row r="23" spans="1:5" ht="12.75">
      <c r="A23" s="29" t="s">
        <v>34</v>
      </c>
      <c r="B23" s="29">
        <v>513</v>
      </c>
      <c r="C23" s="29"/>
      <c r="D23" s="29" t="s">
        <v>35</v>
      </c>
      <c r="E23" s="28">
        <v>1905</v>
      </c>
    </row>
    <row r="24" spans="1:5" ht="12.75">
      <c r="A24" s="29" t="s">
        <v>36</v>
      </c>
      <c r="B24" s="29">
        <v>330</v>
      </c>
      <c r="C24" s="29"/>
      <c r="D24" s="29" t="s">
        <v>37</v>
      </c>
      <c r="E24" s="29">
        <v>760</v>
      </c>
    </row>
    <row r="25" spans="1:5" ht="12.75">
      <c r="A25" s="29"/>
      <c r="B25" s="29"/>
      <c r="C25" s="29"/>
      <c r="D25" s="29"/>
      <c r="E25" s="29"/>
    </row>
    <row r="26" spans="1:5" ht="12.75">
      <c r="A26" s="27" t="s">
        <v>38</v>
      </c>
      <c r="B26" s="28">
        <f>SUM(B28:B34)</f>
        <v>18503</v>
      </c>
      <c r="C26" s="29"/>
      <c r="D26" s="27" t="s">
        <v>39</v>
      </c>
      <c r="E26" s="30">
        <f>SUM(E28:E31)</f>
        <v>12897</v>
      </c>
    </row>
    <row r="27" spans="1:5" ht="12.75">
      <c r="A27" s="29"/>
      <c r="B27" s="29"/>
      <c r="C27" s="29"/>
      <c r="D27" s="29"/>
      <c r="E27" s="29"/>
    </row>
    <row r="28" spans="1:5" ht="12.75">
      <c r="A28" s="29" t="s">
        <v>40</v>
      </c>
      <c r="B28" s="28">
        <v>1583</v>
      </c>
      <c r="C28" s="29"/>
      <c r="D28" s="29" t="s">
        <v>41</v>
      </c>
      <c r="E28" s="29">
        <v>890</v>
      </c>
    </row>
    <row r="29" spans="1:5" ht="12.75">
      <c r="A29" s="29" t="s">
        <v>42</v>
      </c>
      <c r="B29" s="28">
        <v>1394</v>
      </c>
      <c r="C29" s="29"/>
      <c r="D29" s="29" t="s">
        <v>43</v>
      </c>
      <c r="E29" s="28">
        <v>2544</v>
      </c>
    </row>
    <row r="30" spans="1:5" ht="12.75">
      <c r="A30" s="29" t="s">
        <v>44</v>
      </c>
      <c r="B30" s="28">
        <v>1665</v>
      </c>
      <c r="C30" s="29"/>
      <c r="D30" s="29" t="s">
        <v>45</v>
      </c>
      <c r="E30" s="28">
        <v>4424</v>
      </c>
    </row>
    <row r="31" spans="1:5" ht="12.75">
      <c r="A31" s="29" t="s">
        <v>46</v>
      </c>
      <c r="B31" s="28">
        <v>5956</v>
      </c>
      <c r="C31" s="29"/>
      <c r="D31" s="29" t="s">
        <v>47</v>
      </c>
      <c r="E31" s="28">
        <v>5039</v>
      </c>
    </row>
    <row r="32" spans="1:5" ht="12.75">
      <c r="A32" s="29" t="s">
        <v>48</v>
      </c>
      <c r="B32" s="28">
        <v>1054</v>
      </c>
      <c r="C32" s="29"/>
      <c r="D32" s="29"/>
      <c r="E32" s="29"/>
    </row>
    <row r="33" spans="1:5" ht="12.75">
      <c r="A33" s="29" t="s">
        <v>50</v>
      </c>
      <c r="B33" s="28">
        <v>3446</v>
      </c>
      <c r="C33" s="29"/>
      <c r="D33" s="27" t="s">
        <v>51</v>
      </c>
      <c r="E33" s="28">
        <f>SUM(E35:E40)</f>
        <v>9329</v>
      </c>
    </row>
    <row r="34" spans="1:5" ht="12.75">
      <c r="A34" s="29" t="s">
        <v>52</v>
      </c>
      <c r="B34" s="28">
        <v>3405</v>
      </c>
      <c r="C34" s="29"/>
      <c r="D34" s="29"/>
      <c r="E34" s="29"/>
    </row>
    <row r="35" spans="1:5" ht="12.75">
      <c r="A35" s="29"/>
      <c r="B35" s="29"/>
      <c r="C35" s="29" t="s">
        <v>49</v>
      </c>
      <c r="D35" s="29" t="s">
        <v>53</v>
      </c>
      <c r="E35" s="28">
        <v>2163</v>
      </c>
    </row>
    <row r="36" spans="1:5" ht="12.75">
      <c r="A36" s="27" t="s">
        <v>54</v>
      </c>
      <c r="B36" s="28">
        <f>SUM(B38:B48,E3:E7)</f>
        <v>14834</v>
      </c>
      <c r="C36" s="29"/>
      <c r="D36" s="29" t="s">
        <v>55</v>
      </c>
      <c r="E36" s="29">
        <v>238</v>
      </c>
    </row>
    <row r="37" spans="1:5" ht="12.75">
      <c r="A37" s="29" t="s">
        <v>49</v>
      </c>
      <c r="B37" s="29"/>
      <c r="C37" s="29"/>
      <c r="D37" s="29" t="s">
        <v>56</v>
      </c>
      <c r="E37" s="28">
        <v>1902</v>
      </c>
    </row>
    <row r="38" spans="1:5" ht="12.75">
      <c r="A38" s="29" t="s">
        <v>57</v>
      </c>
      <c r="B38" s="28">
        <v>1021</v>
      </c>
      <c r="C38" s="29"/>
      <c r="D38" s="29" t="s">
        <v>58</v>
      </c>
      <c r="E38" s="28">
        <v>1576</v>
      </c>
    </row>
    <row r="39" spans="1:5" ht="12.75">
      <c r="A39" s="29" t="s">
        <v>59</v>
      </c>
      <c r="B39" s="29">
        <v>628</v>
      </c>
      <c r="C39" s="29"/>
      <c r="D39" s="29" t="s">
        <v>60</v>
      </c>
      <c r="E39" s="28">
        <v>1516</v>
      </c>
    </row>
    <row r="40" spans="1:5" ht="12.75">
      <c r="A40" s="29" t="s">
        <v>61</v>
      </c>
      <c r="B40" s="28">
        <v>1239</v>
      </c>
      <c r="C40" s="29"/>
      <c r="D40" s="29" t="s">
        <v>62</v>
      </c>
      <c r="E40" s="28">
        <v>1934</v>
      </c>
    </row>
    <row r="41" spans="1:5" ht="12.75">
      <c r="A41" s="29" t="s">
        <v>63</v>
      </c>
      <c r="B41" s="29">
        <v>626</v>
      </c>
      <c r="C41" s="29"/>
      <c r="D41" s="29"/>
      <c r="E41" s="29"/>
    </row>
    <row r="42" spans="1:5" ht="12.75">
      <c r="A42" s="29" t="s">
        <v>64</v>
      </c>
      <c r="B42" s="29">
        <v>416</v>
      </c>
      <c r="C42" s="29"/>
      <c r="D42" s="27" t="s">
        <v>65</v>
      </c>
      <c r="E42" s="28">
        <v>64789</v>
      </c>
    </row>
    <row r="43" spans="1:5" ht="12.75">
      <c r="A43" s="29" t="s">
        <v>66</v>
      </c>
      <c r="B43" s="29">
        <v>470</v>
      </c>
      <c r="C43" s="29"/>
      <c r="D43" s="29"/>
      <c r="E43" s="29"/>
    </row>
    <row r="44" spans="1:5" ht="12.75">
      <c r="A44" s="29" t="s">
        <v>67</v>
      </c>
      <c r="B44" s="29">
        <v>396</v>
      </c>
      <c r="C44" s="29"/>
      <c r="D44" s="29"/>
      <c r="E44" s="29"/>
    </row>
    <row r="45" spans="1:5" ht="12.75">
      <c r="A45" s="29" t="s">
        <v>68</v>
      </c>
      <c r="B45" s="29">
        <v>449</v>
      </c>
      <c r="C45" s="29"/>
      <c r="D45" s="27" t="s">
        <v>69</v>
      </c>
      <c r="E45" s="29"/>
    </row>
    <row r="46" spans="1:5" ht="12.75">
      <c r="A46" s="29" t="s">
        <v>70</v>
      </c>
      <c r="B46" s="29">
        <v>863</v>
      </c>
      <c r="C46" s="29"/>
      <c r="D46" s="29"/>
      <c r="E46" s="29"/>
    </row>
    <row r="47" spans="1:5" ht="12.75">
      <c r="A47" s="29" t="s">
        <v>71</v>
      </c>
      <c r="B47" s="28">
        <v>2465</v>
      </c>
      <c r="C47" s="29"/>
      <c r="D47" s="29" t="s">
        <v>72</v>
      </c>
      <c r="E47" s="28">
        <f>B3+B10+B17+B26+B36+E9+E26+E33+E42</f>
        <v>181871</v>
      </c>
    </row>
    <row r="48" spans="1:5" ht="12.75">
      <c r="A48" s="29" t="s">
        <v>73</v>
      </c>
      <c r="B48" s="29">
        <v>227</v>
      </c>
      <c r="C48" s="29"/>
      <c r="D48" s="29" t="s">
        <v>74</v>
      </c>
      <c r="E48" s="28">
        <f>E47-E42</f>
        <v>117082</v>
      </c>
    </row>
    <row r="49" spans="1:5" ht="12.75">
      <c r="A49" s="26"/>
      <c r="B49" s="26"/>
      <c r="C49" s="26"/>
      <c r="D49" s="26"/>
      <c r="E49" s="26"/>
    </row>
  </sheetData>
  <sheetProtection/>
  <printOptions gridLines="1"/>
  <pageMargins left="0.787401575" right="0.787401575" top="0.984251969" bottom="0.984251969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23.57421875" style="0" customWidth="1"/>
    <col min="2" max="2" width="13.7109375" style="0" customWidth="1"/>
    <col min="3" max="3" width="6.57421875" style="0" customWidth="1"/>
    <col min="4" max="4" width="26.57421875" style="0" customWidth="1"/>
    <col min="5" max="5" width="14.7109375" style="0" customWidth="1"/>
  </cols>
  <sheetData>
    <row r="1" spans="1:5" ht="33.75" thickBot="1" thickTop="1">
      <c r="A1" s="23" t="s">
        <v>98</v>
      </c>
      <c r="B1" s="24"/>
      <c r="C1" s="24"/>
      <c r="D1" s="24"/>
      <c r="E1" s="25"/>
    </row>
    <row r="2" spans="1:5" ht="13.5" thickTop="1">
      <c r="A2" s="26"/>
      <c r="B2" s="26"/>
      <c r="C2" s="26"/>
      <c r="D2" s="26"/>
      <c r="E2" s="26"/>
    </row>
    <row r="3" spans="1:5" ht="12.75">
      <c r="A3" s="27" t="s">
        <v>1</v>
      </c>
      <c r="B3" s="28">
        <f>SUM(B5:B8)</f>
        <v>22165</v>
      </c>
      <c r="C3" s="29"/>
      <c r="D3" s="29" t="s">
        <v>2</v>
      </c>
      <c r="E3" s="28">
        <v>1937</v>
      </c>
    </row>
    <row r="4" spans="1:5" ht="12.75">
      <c r="A4" s="29"/>
      <c r="B4" s="29"/>
      <c r="C4" s="29"/>
      <c r="D4" s="29" t="s">
        <v>3</v>
      </c>
      <c r="E4" s="29">
        <v>695</v>
      </c>
    </row>
    <row r="5" spans="1:5" ht="12.75">
      <c r="A5" s="29" t="s">
        <v>4</v>
      </c>
      <c r="B5" s="28">
        <v>7173</v>
      </c>
      <c r="C5" s="29"/>
      <c r="D5" s="29" t="s">
        <v>5</v>
      </c>
      <c r="E5" s="28">
        <v>1239</v>
      </c>
    </row>
    <row r="6" spans="1:5" ht="12.75">
      <c r="A6" s="29" t="s">
        <v>6</v>
      </c>
      <c r="B6" s="28">
        <v>4474</v>
      </c>
      <c r="C6" s="29"/>
      <c r="D6" s="29" t="s">
        <v>7</v>
      </c>
      <c r="E6" s="28">
        <v>1545</v>
      </c>
    </row>
    <row r="7" spans="1:5" ht="12.75">
      <c r="A7" s="29" t="s">
        <v>8</v>
      </c>
      <c r="B7" s="28">
        <v>6244</v>
      </c>
      <c r="C7" s="29"/>
      <c r="D7" s="29" t="s">
        <v>9</v>
      </c>
      <c r="E7" s="29">
        <v>602</v>
      </c>
    </row>
    <row r="8" spans="1:5" ht="12.75">
      <c r="A8" s="29" t="s">
        <v>10</v>
      </c>
      <c r="B8" s="28">
        <v>4274</v>
      </c>
      <c r="C8" s="29"/>
      <c r="D8" s="29"/>
      <c r="E8" s="29"/>
    </row>
    <row r="9" spans="1:5" ht="12.75">
      <c r="A9" s="29"/>
      <c r="B9" s="29"/>
      <c r="C9" s="29"/>
      <c r="D9" s="27" t="s">
        <v>11</v>
      </c>
      <c r="E9" s="28">
        <f>SUM(E11:E24)</f>
        <v>16417</v>
      </c>
    </row>
    <row r="10" spans="1:5" ht="12.75">
      <c r="A10" s="27" t="s">
        <v>12</v>
      </c>
      <c r="B10" s="28">
        <f>SUM(B12:B15)</f>
        <v>11856</v>
      </c>
      <c r="C10" s="29"/>
      <c r="D10" s="29"/>
      <c r="E10" s="29"/>
    </row>
    <row r="11" spans="1:5" ht="12.75">
      <c r="A11" s="29"/>
      <c r="B11" s="29"/>
      <c r="C11" s="29"/>
      <c r="D11" s="29" t="s">
        <v>13</v>
      </c>
      <c r="E11" s="28">
        <v>1341</v>
      </c>
    </row>
    <row r="12" spans="1:5" ht="12.75">
      <c r="A12" s="29" t="s">
        <v>14</v>
      </c>
      <c r="B12" s="28">
        <v>5770</v>
      </c>
      <c r="C12" s="29"/>
      <c r="D12" s="29" t="s">
        <v>15</v>
      </c>
      <c r="E12" s="28">
        <v>959</v>
      </c>
    </row>
    <row r="13" spans="1:5" ht="12.75">
      <c r="A13" s="29" t="s">
        <v>16</v>
      </c>
      <c r="B13" s="29">
        <v>339</v>
      </c>
      <c r="C13" s="29"/>
      <c r="D13" s="29" t="s">
        <v>17</v>
      </c>
      <c r="E13" s="28">
        <v>1305</v>
      </c>
    </row>
    <row r="14" spans="1:5" ht="12.75">
      <c r="A14" s="29" t="s">
        <v>18</v>
      </c>
      <c r="B14" s="28">
        <v>1856</v>
      </c>
      <c r="C14" s="29"/>
      <c r="D14" s="29" t="s">
        <v>19</v>
      </c>
      <c r="E14" s="29">
        <v>809</v>
      </c>
    </row>
    <row r="15" spans="1:5" ht="12.75">
      <c r="A15" s="29" t="s">
        <v>20</v>
      </c>
      <c r="B15" s="28">
        <v>3891</v>
      </c>
      <c r="C15" s="29"/>
      <c r="D15" s="29" t="s">
        <v>21</v>
      </c>
      <c r="E15" s="29">
        <v>775</v>
      </c>
    </row>
    <row r="16" spans="1:5" ht="12.75">
      <c r="A16" s="29"/>
      <c r="B16" s="29"/>
      <c r="C16" s="29"/>
      <c r="D16" s="29" t="s">
        <v>22</v>
      </c>
      <c r="E16" s="28">
        <v>947</v>
      </c>
    </row>
    <row r="17" spans="1:5" ht="12.75">
      <c r="A17" s="27" t="s">
        <v>23</v>
      </c>
      <c r="B17" s="28">
        <f>SUM(B19:B24)</f>
        <v>10991</v>
      </c>
      <c r="C17" s="29"/>
      <c r="D17" s="29" t="s">
        <v>24</v>
      </c>
      <c r="E17" s="29">
        <v>509</v>
      </c>
    </row>
    <row r="18" spans="1:5" ht="12.75">
      <c r="A18" s="29"/>
      <c r="B18" s="29"/>
      <c r="C18" s="29"/>
      <c r="D18" s="29" t="s">
        <v>25</v>
      </c>
      <c r="E18" s="28">
        <v>2020</v>
      </c>
    </row>
    <row r="19" spans="1:5" ht="12.75">
      <c r="A19" s="29" t="s">
        <v>26</v>
      </c>
      <c r="B19" s="28">
        <v>5831</v>
      </c>
      <c r="C19" s="29"/>
      <c r="D19" s="29" t="s">
        <v>27</v>
      </c>
      <c r="E19" s="28">
        <v>1017</v>
      </c>
    </row>
    <row r="20" spans="1:5" ht="12.75">
      <c r="A20" s="29" t="s">
        <v>28</v>
      </c>
      <c r="B20" s="28">
        <v>2327</v>
      </c>
      <c r="C20" s="29"/>
      <c r="D20" s="29" t="s">
        <v>29</v>
      </c>
      <c r="E20" s="29">
        <v>642</v>
      </c>
    </row>
    <row r="21" spans="1:5" ht="12.75">
      <c r="A21" s="29" t="s">
        <v>30</v>
      </c>
      <c r="B21" s="29">
        <v>615</v>
      </c>
      <c r="C21" s="29"/>
      <c r="D21" s="29" t="s">
        <v>31</v>
      </c>
      <c r="E21" s="28">
        <v>2687</v>
      </c>
    </row>
    <row r="22" spans="1:5" ht="12.75">
      <c r="A22" s="29" t="s">
        <v>32</v>
      </c>
      <c r="B22" s="28">
        <v>1380</v>
      </c>
      <c r="C22" s="29"/>
      <c r="D22" s="29" t="s">
        <v>33</v>
      </c>
      <c r="E22" s="29">
        <v>767</v>
      </c>
    </row>
    <row r="23" spans="1:5" ht="12.75">
      <c r="A23" s="29" t="s">
        <v>34</v>
      </c>
      <c r="B23" s="29">
        <v>514</v>
      </c>
      <c r="C23" s="29"/>
      <c r="D23" s="29" t="s">
        <v>35</v>
      </c>
      <c r="E23" s="28">
        <v>1883</v>
      </c>
    </row>
    <row r="24" spans="1:5" ht="12.75">
      <c r="A24" s="29" t="s">
        <v>36</v>
      </c>
      <c r="B24" s="29">
        <v>324</v>
      </c>
      <c r="C24" s="29"/>
      <c r="D24" s="29" t="s">
        <v>37</v>
      </c>
      <c r="E24" s="29">
        <v>756</v>
      </c>
    </row>
    <row r="25" spans="1:5" ht="12.75">
      <c r="A25" s="29"/>
      <c r="B25" s="29"/>
      <c r="C25" s="29"/>
      <c r="D25" s="29"/>
      <c r="E25" s="29"/>
    </row>
    <row r="26" spans="1:5" ht="12.75">
      <c r="A26" s="27" t="s">
        <v>38</v>
      </c>
      <c r="B26" s="28">
        <f>SUM(B28:B34)</f>
        <v>18374</v>
      </c>
      <c r="C26" s="29"/>
      <c r="D26" s="27" t="s">
        <v>39</v>
      </c>
      <c r="E26" s="30">
        <f>SUM(E28:E31)</f>
        <v>12946</v>
      </c>
    </row>
    <row r="27" spans="1:5" ht="12.75">
      <c r="A27" s="29"/>
      <c r="B27" s="29"/>
      <c r="C27" s="29"/>
      <c r="D27" s="29"/>
      <c r="E27" s="29"/>
    </row>
    <row r="28" spans="1:5" ht="12.75">
      <c r="A28" s="29" t="s">
        <v>40</v>
      </c>
      <c r="B28" s="28">
        <v>1576</v>
      </c>
      <c r="C28" s="29"/>
      <c r="D28" s="29" t="s">
        <v>41</v>
      </c>
      <c r="E28" s="29">
        <v>887</v>
      </c>
    </row>
    <row r="29" spans="1:5" ht="12.75">
      <c r="A29" s="29" t="s">
        <v>42</v>
      </c>
      <c r="B29" s="28">
        <v>1363</v>
      </c>
      <c r="C29" s="29"/>
      <c r="D29" s="29" t="s">
        <v>43</v>
      </c>
      <c r="E29" s="28">
        <v>2532</v>
      </c>
    </row>
    <row r="30" spans="1:5" ht="12.75">
      <c r="A30" s="29" t="s">
        <v>44</v>
      </c>
      <c r="B30" s="28">
        <v>1612</v>
      </c>
      <c r="C30" s="29"/>
      <c r="D30" s="29" t="s">
        <v>45</v>
      </c>
      <c r="E30" s="28">
        <v>4467</v>
      </c>
    </row>
    <row r="31" spans="1:5" ht="12.75">
      <c r="A31" s="29" t="s">
        <v>46</v>
      </c>
      <c r="B31" s="28">
        <v>5916</v>
      </c>
      <c r="C31" s="29"/>
      <c r="D31" s="29" t="s">
        <v>47</v>
      </c>
      <c r="E31" s="28">
        <v>5060</v>
      </c>
    </row>
    <row r="32" spans="1:5" ht="12.75">
      <c r="A32" s="29" t="s">
        <v>48</v>
      </c>
      <c r="B32" s="28">
        <v>1045</v>
      </c>
      <c r="C32" s="29"/>
      <c r="D32" s="29"/>
      <c r="E32" s="29"/>
    </row>
    <row r="33" spans="1:5" ht="12.75">
      <c r="A33" s="29" t="s">
        <v>50</v>
      </c>
      <c r="B33" s="28">
        <v>3437</v>
      </c>
      <c r="C33" s="29"/>
      <c r="D33" s="27" t="s">
        <v>51</v>
      </c>
      <c r="E33" s="28">
        <f>SUM(E35:E40)</f>
        <v>9337</v>
      </c>
    </row>
    <row r="34" spans="1:5" ht="12.75">
      <c r="A34" s="29" t="s">
        <v>52</v>
      </c>
      <c r="B34" s="28">
        <v>3425</v>
      </c>
      <c r="C34" s="29"/>
      <c r="D34" s="29"/>
      <c r="E34" s="29"/>
    </row>
    <row r="35" spans="1:5" ht="12.75">
      <c r="A35" s="29"/>
      <c r="B35" s="29"/>
      <c r="C35" s="29" t="s">
        <v>49</v>
      </c>
      <c r="D35" s="29" t="s">
        <v>53</v>
      </c>
      <c r="E35" s="28">
        <v>2150</v>
      </c>
    </row>
    <row r="36" spans="1:5" ht="12.75">
      <c r="A36" s="27" t="s">
        <v>54</v>
      </c>
      <c r="B36" s="28">
        <f>SUM(B38:B48,E3:E7)</f>
        <v>14794</v>
      </c>
      <c r="C36" s="29"/>
      <c r="D36" s="29" t="s">
        <v>55</v>
      </c>
      <c r="E36" s="29">
        <v>242</v>
      </c>
    </row>
    <row r="37" spans="1:5" ht="12.75">
      <c r="A37" s="29" t="s">
        <v>49</v>
      </c>
      <c r="B37" s="29"/>
      <c r="C37" s="29"/>
      <c r="D37" s="29" t="s">
        <v>56</v>
      </c>
      <c r="E37" s="28">
        <v>1923</v>
      </c>
    </row>
    <row r="38" spans="1:5" ht="12.75">
      <c r="A38" s="29" t="s">
        <v>57</v>
      </c>
      <c r="B38" s="28">
        <v>1030</v>
      </c>
      <c r="C38" s="29"/>
      <c r="D38" s="29" t="s">
        <v>58</v>
      </c>
      <c r="E38" s="28">
        <v>1582</v>
      </c>
    </row>
    <row r="39" spans="1:5" ht="12.75">
      <c r="A39" s="29" t="s">
        <v>59</v>
      </c>
      <c r="B39" s="29">
        <v>631</v>
      </c>
      <c r="C39" s="29"/>
      <c r="D39" s="29" t="s">
        <v>60</v>
      </c>
      <c r="E39" s="28">
        <v>1515</v>
      </c>
    </row>
    <row r="40" spans="1:5" ht="12.75">
      <c r="A40" s="29" t="s">
        <v>61</v>
      </c>
      <c r="B40" s="28">
        <v>1233</v>
      </c>
      <c r="C40" s="29"/>
      <c r="D40" s="29" t="s">
        <v>62</v>
      </c>
      <c r="E40" s="28">
        <v>1925</v>
      </c>
    </row>
    <row r="41" spans="1:5" ht="12.75">
      <c r="A41" s="29" t="s">
        <v>63</v>
      </c>
      <c r="B41" s="29">
        <v>618</v>
      </c>
      <c r="C41" s="29"/>
      <c r="D41" s="29"/>
      <c r="E41" s="29"/>
    </row>
    <row r="42" spans="1:5" ht="12.75">
      <c r="A42" s="29" t="s">
        <v>64</v>
      </c>
      <c r="B42" s="29">
        <v>413</v>
      </c>
      <c r="C42" s="29"/>
      <c r="D42" s="27" t="s">
        <v>65</v>
      </c>
      <c r="E42" s="28">
        <v>64790</v>
      </c>
    </row>
    <row r="43" spans="1:5" ht="12.75">
      <c r="A43" s="29" t="s">
        <v>66</v>
      </c>
      <c r="B43" s="29">
        <v>471</v>
      </c>
      <c r="C43" s="29"/>
      <c r="D43" s="29"/>
      <c r="E43" s="29"/>
    </row>
    <row r="44" spans="1:5" ht="12.75">
      <c r="A44" s="29" t="s">
        <v>67</v>
      </c>
      <c r="B44" s="29">
        <v>391</v>
      </c>
      <c r="C44" s="29"/>
      <c r="D44" s="29"/>
      <c r="E44" s="29"/>
    </row>
    <row r="45" spans="1:5" ht="12.75">
      <c r="A45" s="29" t="s">
        <v>68</v>
      </c>
      <c r="B45" s="29">
        <v>446</v>
      </c>
      <c r="C45" s="29"/>
      <c r="D45" s="27" t="s">
        <v>69</v>
      </c>
      <c r="E45" s="29"/>
    </row>
    <row r="46" spans="1:5" ht="12.75">
      <c r="A46" s="29" t="s">
        <v>70</v>
      </c>
      <c r="B46" s="29">
        <v>865</v>
      </c>
      <c r="C46" s="29"/>
      <c r="D46" s="29"/>
      <c r="E46" s="29"/>
    </row>
    <row r="47" spans="1:5" ht="12.75">
      <c r="A47" s="29" t="s">
        <v>71</v>
      </c>
      <c r="B47" s="28">
        <v>2431</v>
      </c>
      <c r="C47" s="29"/>
      <c r="D47" s="29" t="s">
        <v>72</v>
      </c>
      <c r="E47" s="28">
        <f>B3+B10+B17+B26+B36+E9+E26+E33+E42</f>
        <v>181670</v>
      </c>
    </row>
    <row r="48" spans="1:5" ht="12.75">
      <c r="A48" s="29" t="s">
        <v>73</v>
      </c>
      <c r="B48" s="29">
        <v>247</v>
      </c>
      <c r="C48" s="29"/>
      <c r="D48" s="29" t="s">
        <v>74</v>
      </c>
      <c r="E48" s="28">
        <f>E47-E42</f>
        <v>116880</v>
      </c>
    </row>
  </sheetData>
  <sheetProtection/>
  <printOptions gridLines="1"/>
  <pageMargins left="0.787401575" right="0.787401575" top="0.984251969" bottom="0.984251969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23.421875" style="0" customWidth="1"/>
    <col min="2" max="2" width="13.7109375" style="0" customWidth="1"/>
    <col min="3" max="3" width="6.57421875" style="0" customWidth="1"/>
    <col min="4" max="4" width="26.57421875" style="0" customWidth="1"/>
    <col min="5" max="5" width="14.7109375" style="0" customWidth="1"/>
  </cols>
  <sheetData>
    <row r="1" spans="1:5" ht="33.75" thickBot="1" thickTop="1">
      <c r="A1" s="23" t="s">
        <v>99</v>
      </c>
      <c r="B1" s="24"/>
      <c r="C1" s="24"/>
      <c r="D1" s="24"/>
      <c r="E1" s="25"/>
    </row>
    <row r="2" spans="1:5" ht="13.5" thickTop="1">
      <c r="A2" s="26"/>
      <c r="B2" s="26"/>
      <c r="C2" s="26"/>
      <c r="D2" s="26"/>
      <c r="E2" s="26"/>
    </row>
    <row r="3" spans="1:5" ht="12.75">
      <c r="A3" s="27" t="s">
        <v>1</v>
      </c>
      <c r="B3" s="28">
        <f>SUM(B5:B8)</f>
        <v>22186</v>
      </c>
      <c r="C3" s="29"/>
      <c r="D3" s="29" t="s">
        <v>2</v>
      </c>
      <c r="E3" s="28">
        <v>1927</v>
      </c>
    </row>
    <row r="4" spans="1:5" ht="12.75">
      <c r="A4" s="29"/>
      <c r="B4" s="29"/>
      <c r="C4" s="29"/>
      <c r="D4" s="29" t="s">
        <v>3</v>
      </c>
      <c r="E4" s="29">
        <v>686</v>
      </c>
    </row>
    <row r="5" spans="1:5" ht="12.75">
      <c r="A5" s="29" t="s">
        <v>4</v>
      </c>
      <c r="B5" s="28">
        <v>7177</v>
      </c>
      <c r="C5" s="29"/>
      <c r="D5" s="29" t="s">
        <v>5</v>
      </c>
      <c r="E5" s="28">
        <v>1237</v>
      </c>
    </row>
    <row r="6" spans="1:5" ht="12.75">
      <c r="A6" s="29" t="s">
        <v>6</v>
      </c>
      <c r="B6" s="28">
        <v>4463</v>
      </c>
      <c r="C6" s="29"/>
      <c r="D6" s="29" t="s">
        <v>7</v>
      </c>
      <c r="E6" s="28">
        <v>1530</v>
      </c>
    </row>
    <row r="7" spans="1:5" ht="12.75">
      <c r="A7" s="29" t="s">
        <v>8</v>
      </c>
      <c r="B7" s="28">
        <v>6278</v>
      </c>
      <c r="C7" s="29"/>
      <c r="D7" s="29" t="s">
        <v>9</v>
      </c>
      <c r="E7" s="29">
        <v>596</v>
      </c>
    </row>
    <row r="8" spans="1:5" ht="12.75">
      <c r="A8" s="29" t="s">
        <v>10</v>
      </c>
      <c r="B8" s="28">
        <v>4268</v>
      </c>
      <c r="C8" s="29"/>
      <c r="D8" s="29"/>
      <c r="E8" s="29"/>
    </row>
    <row r="9" spans="1:5" ht="12.75">
      <c r="A9" s="29"/>
      <c r="B9" s="29"/>
      <c r="C9" s="29"/>
      <c r="D9" s="27" t="s">
        <v>11</v>
      </c>
      <c r="E9" s="28">
        <f>SUM(E11:E24)</f>
        <v>16398</v>
      </c>
    </row>
    <row r="10" spans="1:5" ht="12.75">
      <c r="A10" s="27" t="s">
        <v>12</v>
      </c>
      <c r="B10" s="28">
        <f>SUM(B12:B15)</f>
        <v>11879</v>
      </c>
      <c r="C10" s="29"/>
      <c r="D10" s="29"/>
      <c r="E10" s="29"/>
    </row>
    <row r="11" spans="1:5" ht="12.75">
      <c r="A11" s="29"/>
      <c r="B11" s="29"/>
      <c r="C11" s="29"/>
      <c r="D11" s="29" t="s">
        <v>13</v>
      </c>
      <c r="E11" s="28">
        <v>1331</v>
      </c>
    </row>
    <row r="12" spans="1:5" ht="12.75">
      <c r="A12" s="29" t="s">
        <v>14</v>
      </c>
      <c r="B12" s="28">
        <v>5799</v>
      </c>
      <c r="C12" s="29"/>
      <c r="D12" s="29" t="s">
        <v>15</v>
      </c>
      <c r="E12" s="28">
        <v>972</v>
      </c>
    </row>
    <row r="13" spans="1:5" ht="12.75">
      <c r="A13" s="29" t="s">
        <v>16</v>
      </c>
      <c r="B13" s="29">
        <v>325</v>
      </c>
      <c r="C13" s="29"/>
      <c r="D13" s="29" t="s">
        <v>17</v>
      </c>
      <c r="E13" s="28">
        <v>1318</v>
      </c>
    </row>
    <row r="14" spans="1:5" ht="12.75">
      <c r="A14" s="29" t="s">
        <v>18</v>
      </c>
      <c r="B14" s="28">
        <v>1861</v>
      </c>
      <c r="C14" s="29"/>
      <c r="D14" s="29" t="s">
        <v>19</v>
      </c>
      <c r="E14" s="29">
        <v>788</v>
      </c>
    </row>
    <row r="15" spans="1:5" ht="12.75">
      <c r="A15" s="29" t="s">
        <v>20</v>
      </c>
      <c r="B15" s="28">
        <v>3894</v>
      </c>
      <c r="C15" s="29"/>
      <c r="D15" s="29" t="s">
        <v>21</v>
      </c>
      <c r="E15" s="29">
        <v>779</v>
      </c>
    </row>
    <row r="16" spans="1:5" ht="12.75">
      <c r="A16" s="29"/>
      <c r="B16" s="29"/>
      <c r="C16" s="29"/>
      <c r="D16" s="29" t="s">
        <v>22</v>
      </c>
      <c r="E16" s="28">
        <v>956</v>
      </c>
    </row>
    <row r="17" spans="1:5" ht="12.75">
      <c r="A17" s="27" t="s">
        <v>23</v>
      </c>
      <c r="B17" s="28">
        <f>SUM(B19:B24)</f>
        <v>10971</v>
      </c>
      <c r="C17" s="29"/>
      <c r="D17" s="29" t="s">
        <v>24</v>
      </c>
      <c r="E17" s="29">
        <v>501</v>
      </c>
    </row>
    <row r="18" spans="1:5" ht="12.75">
      <c r="A18" s="29"/>
      <c r="B18" s="29"/>
      <c r="C18" s="29"/>
      <c r="D18" s="29" t="s">
        <v>25</v>
      </c>
      <c r="E18" s="28">
        <v>2010</v>
      </c>
    </row>
    <row r="19" spans="1:5" ht="12.75">
      <c r="A19" s="29" t="s">
        <v>26</v>
      </c>
      <c r="B19" s="28">
        <v>5821</v>
      </c>
      <c r="C19" s="29"/>
      <c r="D19" s="29" t="s">
        <v>27</v>
      </c>
      <c r="E19" s="28">
        <v>1020</v>
      </c>
    </row>
    <row r="20" spans="1:5" ht="12.75">
      <c r="A20" s="29" t="s">
        <v>28</v>
      </c>
      <c r="B20" s="28">
        <v>2345</v>
      </c>
      <c r="C20" s="29"/>
      <c r="D20" s="29" t="s">
        <v>29</v>
      </c>
      <c r="E20" s="29">
        <v>643</v>
      </c>
    </row>
    <row r="21" spans="1:5" ht="12.75">
      <c r="A21" s="29" t="s">
        <v>30</v>
      </c>
      <c r="B21" s="29">
        <v>613</v>
      </c>
      <c r="C21" s="29"/>
      <c r="D21" s="29" t="s">
        <v>31</v>
      </c>
      <c r="E21" s="28">
        <v>2658</v>
      </c>
    </row>
    <row r="22" spans="1:5" ht="12.75">
      <c r="A22" s="29" t="s">
        <v>32</v>
      </c>
      <c r="B22" s="28">
        <v>1371</v>
      </c>
      <c r="C22" s="29"/>
      <c r="D22" s="29" t="s">
        <v>33</v>
      </c>
      <c r="E22" s="29">
        <v>777</v>
      </c>
    </row>
    <row r="23" spans="1:5" ht="12.75">
      <c r="A23" s="29" t="s">
        <v>34</v>
      </c>
      <c r="B23" s="29">
        <v>510</v>
      </c>
      <c r="C23" s="29"/>
      <c r="D23" s="29" t="s">
        <v>35</v>
      </c>
      <c r="E23" s="28">
        <v>1895</v>
      </c>
    </row>
    <row r="24" spans="1:5" ht="12.75">
      <c r="A24" s="29" t="s">
        <v>36</v>
      </c>
      <c r="B24" s="29">
        <v>311</v>
      </c>
      <c r="C24" s="29"/>
      <c r="D24" s="29" t="s">
        <v>37</v>
      </c>
      <c r="E24" s="29">
        <v>750</v>
      </c>
    </row>
    <row r="25" spans="1:5" ht="12.75">
      <c r="A25" s="29"/>
      <c r="B25" s="29"/>
      <c r="C25" s="29"/>
      <c r="D25" s="29"/>
      <c r="E25" s="29"/>
    </row>
    <row r="26" spans="1:5" ht="12.75">
      <c r="A26" s="27" t="s">
        <v>38</v>
      </c>
      <c r="B26" s="28">
        <f>SUM(B28:B34)</f>
        <v>18302</v>
      </c>
      <c r="C26" s="29"/>
      <c r="D26" s="27" t="s">
        <v>39</v>
      </c>
      <c r="E26" s="30">
        <f>SUM(E28:E31)</f>
        <v>12961</v>
      </c>
    </row>
    <row r="27" spans="1:5" ht="12.75">
      <c r="A27" s="29"/>
      <c r="B27" s="29"/>
      <c r="C27" s="29"/>
      <c r="D27" s="29"/>
      <c r="E27" s="29"/>
    </row>
    <row r="28" spans="1:5" ht="12.75">
      <c r="A28" s="29" t="s">
        <v>40</v>
      </c>
      <c r="B28" s="28">
        <v>1552</v>
      </c>
      <c r="C28" s="29"/>
      <c r="D28" s="29" t="s">
        <v>41</v>
      </c>
      <c r="E28" s="29">
        <v>897</v>
      </c>
    </row>
    <row r="29" spans="1:5" ht="12.75">
      <c r="A29" s="29" t="s">
        <v>42</v>
      </c>
      <c r="B29" s="28">
        <v>1353</v>
      </c>
      <c r="C29" s="29"/>
      <c r="D29" s="29" t="s">
        <v>43</v>
      </c>
      <c r="E29" s="28">
        <v>2536</v>
      </c>
    </row>
    <row r="30" spans="1:5" ht="12.75">
      <c r="A30" s="29" t="s">
        <v>44</v>
      </c>
      <c r="B30" s="28">
        <v>1613</v>
      </c>
      <c r="C30" s="29"/>
      <c r="D30" s="29" t="s">
        <v>45</v>
      </c>
      <c r="E30" s="28">
        <v>4474</v>
      </c>
    </row>
    <row r="31" spans="1:5" ht="12.75">
      <c r="A31" s="29" t="s">
        <v>46</v>
      </c>
      <c r="B31" s="28">
        <v>5881</v>
      </c>
      <c r="C31" s="29"/>
      <c r="D31" s="29" t="s">
        <v>47</v>
      </c>
      <c r="E31" s="28">
        <v>5054</v>
      </c>
    </row>
    <row r="32" spans="1:5" ht="12.75">
      <c r="A32" s="29" t="s">
        <v>48</v>
      </c>
      <c r="B32" s="28">
        <v>1031</v>
      </c>
      <c r="C32" s="29"/>
      <c r="D32" s="29"/>
      <c r="E32" s="29"/>
    </row>
    <row r="33" spans="1:5" ht="12.75">
      <c r="A33" s="29" t="s">
        <v>50</v>
      </c>
      <c r="B33" s="28">
        <v>3427</v>
      </c>
      <c r="C33" s="29"/>
      <c r="D33" s="27" t="s">
        <v>51</v>
      </c>
      <c r="E33" s="28">
        <f>SUM(E35:E40)</f>
        <v>9267</v>
      </c>
    </row>
    <row r="34" spans="1:5" ht="12.75">
      <c r="A34" s="29" t="s">
        <v>52</v>
      </c>
      <c r="B34" s="28">
        <v>3445</v>
      </c>
      <c r="C34" s="29"/>
      <c r="D34" s="29"/>
      <c r="E34" s="29"/>
    </row>
    <row r="35" spans="1:5" ht="12.75">
      <c r="A35" s="29"/>
      <c r="B35" s="29"/>
      <c r="C35" s="29" t="s">
        <v>49</v>
      </c>
      <c r="D35" s="29" t="s">
        <v>53</v>
      </c>
      <c r="E35" s="28">
        <v>2139</v>
      </c>
    </row>
    <row r="36" spans="1:5" ht="12.75">
      <c r="A36" s="27" t="s">
        <v>54</v>
      </c>
      <c r="B36" s="28">
        <f>SUM(B38:B48,E3:E7)</f>
        <v>14749</v>
      </c>
      <c r="C36" s="29"/>
      <c r="D36" s="29" t="s">
        <v>55</v>
      </c>
      <c r="E36" s="29">
        <v>238</v>
      </c>
    </row>
    <row r="37" spans="1:5" ht="12.75">
      <c r="A37" s="29" t="s">
        <v>49</v>
      </c>
      <c r="B37" s="29"/>
      <c r="C37" s="29"/>
      <c r="D37" s="29" t="s">
        <v>56</v>
      </c>
      <c r="E37" s="28">
        <v>1904</v>
      </c>
    </row>
    <row r="38" spans="1:5" ht="12.75">
      <c r="A38" s="29" t="s">
        <v>57</v>
      </c>
      <c r="B38" s="28">
        <v>1013</v>
      </c>
      <c r="C38" s="29"/>
      <c r="D38" s="29" t="s">
        <v>58</v>
      </c>
      <c r="E38" s="28">
        <v>1577</v>
      </c>
    </row>
    <row r="39" spans="1:5" ht="12.75">
      <c r="A39" s="29" t="s">
        <v>59</v>
      </c>
      <c r="B39" s="29">
        <v>620</v>
      </c>
      <c r="C39" s="29"/>
      <c r="D39" s="29" t="s">
        <v>60</v>
      </c>
      <c r="E39" s="28">
        <v>1496</v>
      </c>
    </row>
    <row r="40" spans="1:5" ht="12.75">
      <c r="A40" s="29" t="s">
        <v>61</v>
      </c>
      <c r="B40" s="28">
        <v>1241</v>
      </c>
      <c r="C40" s="29"/>
      <c r="D40" s="29" t="s">
        <v>62</v>
      </c>
      <c r="E40" s="28">
        <v>1913</v>
      </c>
    </row>
    <row r="41" spans="1:5" ht="12.75">
      <c r="A41" s="29" t="s">
        <v>63</v>
      </c>
      <c r="B41" s="29">
        <v>621</v>
      </c>
      <c r="C41" s="29"/>
      <c r="D41" s="29"/>
      <c r="E41" s="29"/>
    </row>
    <row r="42" spans="1:5" ht="12.75">
      <c r="A42" s="29" t="s">
        <v>64</v>
      </c>
      <c r="B42" s="29">
        <v>417</v>
      </c>
      <c r="C42" s="29"/>
      <c r="D42" s="27" t="s">
        <v>65</v>
      </c>
      <c r="E42" s="28">
        <v>64640</v>
      </c>
    </row>
    <row r="43" spans="1:5" ht="12.75">
      <c r="A43" s="29" t="s">
        <v>66</v>
      </c>
      <c r="B43" s="29">
        <v>469</v>
      </c>
      <c r="C43" s="29"/>
      <c r="D43" s="29"/>
      <c r="E43" s="29"/>
    </row>
    <row r="44" spans="1:5" ht="12.75">
      <c r="A44" s="29" t="s">
        <v>67</v>
      </c>
      <c r="B44" s="29">
        <v>392</v>
      </c>
      <c r="C44" s="29"/>
      <c r="D44" s="29"/>
      <c r="E44" s="29"/>
    </row>
    <row r="45" spans="1:5" ht="12.75">
      <c r="A45" s="29" t="s">
        <v>68</v>
      </c>
      <c r="B45" s="29">
        <v>441</v>
      </c>
      <c r="C45" s="29"/>
      <c r="D45" s="27" t="s">
        <v>69</v>
      </c>
      <c r="E45" s="29"/>
    </row>
    <row r="46" spans="1:5" ht="12.75">
      <c r="A46" s="29" t="s">
        <v>70</v>
      </c>
      <c r="B46" s="29">
        <v>877</v>
      </c>
      <c r="C46" s="29"/>
      <c r="D46" s="29"/>
      <c r="E46" s="29"/>
    </row>
    <row r="47" spans="1:5" ht="12.75">
      <c r="A47" s="29" t="s">
        <v>71</v>
      </c>
      <c r="B47" s="28">
        <v>2437</v>
      </c>
      <c r="C47" s="29"/>
      <c r="D47" s="29" t="s">
        <v>72</v>
      </c>
      <c r="E47" s="28">
        <f>B3+B10+B17+B26+B36+E9+E26+E33+E42</f>
        <v>181353</v>
      </c>
    </row>
    <row r="48" spans="1:5" ht="12.75">
      <c r="A48" s="29" t="s">
        <v>73</v>
      </c>
      <c r="B48" s="29">
        <v>245</v>
      </c>
      <c r="C48" s="29"/>
      <c r="D48" s="29" t="s">
        <v>74</v>
      </c>
      <c r="E48" s="28">
        <f>E47-E42</f>
        <v>116713</v>
      </c>
    </row>
  </sheetData>
  <sheetProtection/>
  <printOptions gridLines="1"/>
  <pageMargins left="0.787401575" right="0.787401575" top="0.984251969" bottom="0.984251969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23.7109375" style="0" customWidth="1"/>
    <col min="2" max="2" width="13.8515625" style="0" customWidth="1"/>
    <col min="3" max="3" width="6.57421875" style="0" customWidth="1"/>
    <col min="4" max="4" width="29.7109375" style="0" customWidth="1"/>
    <col min="5" max="5" width="13.28125" style="0" customWidth="1"/>
  </cols>
  <sheetData>
    <row r="1" spans="1:5" ht="33.75" thickBot="1" thickTop="1">
      <c r="A1" s="23" t="s">
        <v>100</v>
      </c>
      <c r="B1" s="24"/>
      <c r="C1" s="24"/>
      <c r="D1" s="24"/>
      <c r="E1" s="25"/>
    </row>
    <row r="2" spans="1:5" ht="13.5" thickTop="1">
      <c r="A2" s="26"/>
      <c r="B2" s="26"/>
      <c r="C2" s="26"/>
      <c r="D2" s="26"/>
      <c r="E2" s="26"/>
    </row>
    <row r="3" spans="1:5" ht="12.75">
      <c r="A3" s="27" t="s">
        <v>1</v>
      </c>
      <c r="B3" s="28">
        <f>SUM(B5:B8)</f>
        <v>22103</v>
      </c>
      <c r="C3" s="29"/>
      <c r="D3" s="29" t="s">
        <v>2</v>
      </c>
      <c r="E3" s="28">
        <v>1910</v>
      </c>
    </row>
    <row r="4" spans="1:5" ht="12.75">
      <c r="A4" s="29"/>
      <c r="B4" s="29"/>
      <c r="C4" s="29"/>
      <c r="D4" s="29" t="s">
        <v>3</v>
      </c>
      <c r="E4" s="29">
        <v>680</v>
      </c>
    </row>
    <row r="5" spans="1:5" ht="12.75">
      <c r="A5" s="29" t="s">
        <v>4</v>
      </c>
      <c r="B5" s="28">
        <v>7130</v>
      </c>
      <c r="C5" s="29"/>
      <c r="D5" s="29" t="s">
        <v>5</v>
      </c>
      <c r="E5" s="28">
        <v>1250</v>
      </c>
    </row>
    <row r="6" spans="1:5" ht="12.75">
      <c r="A6" s="29" t="s">
        <v>6</v>
      </c>
      <c r="B6" s="28">
        <v>4481</v>
      </c>
      <c r="C6" s="29"/>
      <c r="D6" s="29" t="s">
        <v>7</v>
      </c>
      <c r="E6" s="28">
        <v>1532</v>
      </c>
    </row>
    <row r="7" spans="1:5" ht="12.75">
      <c r="A7" s="29" t="s">
        <v>8</v>
      </c>
      <c r="B7" s="28">
        <v>6248</v>
      </c>
      <c r="C7" s="29"/>
      <c r="D7" s="29" t="s">
        <v>9</v>
      </c>
      <c r="E7" s="29">
        <v>602</v>
      </c>
    </row>
    <row r="8" spans="1:5" ht="12.75">
      <c r="A8" s="29" t="s">
        <v>10</v>
      </c>
      <c r="B8" s="28">
        <v>4244</v>
      </c>
      <c r="C8" s="29"/>
      <c r="D8" s="29"/>
      <c r="E8" s="29"/>
    </row>
    <row r="9" spans="1:5" ht="12.75">
      <c r="A9" s="29"/>
      <c r="B9" s="29"/>
      <c r="C9" s="29"/>
      <c r="D9" s="27" t="s">
        <v>11</v>
      </c>
      <c r="E9" s="28">
        <f>SUM(E11:E24)</f>
        <v>16384</v>
      </c>
    </row>
    <row r="10" spans="1:5" ht="12.75">
      <c r="A10" s="27" t="s">
        <v>12</v>
      </c>
      <c r="B10" s="28">
        <f>SUM(B12:B15)</f>
        <v>11815</v>
      </c>
      <c r="C10" s="29"/>
      <c r="D10" s="29"/>
      <c r="E10" s="29"/>
    </row>
    <row r="11" spans="1:5" ht="12.75">
      <c r="A11" s="29"/>
      <c r="B11" s="29"/>
      <c r="C11" s="29"/>
      <c r="D11" s="29" t="s">
        <v>13</v>
      </c>
      <c r="E11" s="28">
        <v>1341</v>
      </c>
    </row>
    <row r="12" spans="1:5" ht="12.75">
      <c r="A12" s="29" t="s">
        <v>14</v>
      </c>
      <c r="B12" s="28">
        <v>5773</v>
      </c>
      <c r="C12" s="29"/>
      <c r="D12" s="29" t="s">
        <v>15</v>
      </c>
      <c r="E12" s="28">
        <v>965</v>
      </c>
    </row>
    <row r="13" spans="1:5" ht="12.75">
      <c r="A13" s="29" t="s">
        <v>16</v>
      </c>
      <c r="B13" s="29">
        <v>325</v>
      </c>
      <c r="C13" s="29"/>
      <c r="D13" s="29" t="s">
        <v>17</v>
      </c>
      <c r="E13" s="28">
        <v>1330</v>
      </c>
    </row>
    <row r="14" spans="1:5" ht="12.75">
      <c r="A14" s="29" t="s">
        <v>18</v>
      </c>
      <c r="B14" s="28">
        <v>1845</v>
      </c>
      <c r="C14" s="29"/>
      <c r="D14" s="29" t="s">
        <v>19</v>
      </c>
      <c r="E14" s="29">
        <v>791</v>
      </c>
    </row>
    <row r="15" spans="1:5" ht="12.75">
      <c r="A15" s="29" t="s">
        <v>20</v>
      </c>
      <c r="B15" s="28">
        <v>3872</v>
      </c>
      <c r="C15" s="29"/>
      <c r="D15" s="29" t="s">
        <v>21</v>
      </c>
      <c r="E15" s="29">
        <v>777</v>
      </c>
    </row>
    <row r="16" spans="1:5" ht="12.75">
      <c r="A16" s="29"/>
      <c r="B16" s="29"/>
      <c r="C16" s="29"/>
      <c r="D16" s="29" t="s">
        <v>22</v>
      </c>
      <c r="E16" s="28">
        <v>954</v>
      </c>
    </row>
    <row r="17" spans="1:5" ht="12.75">
      <c r="A17" s="27" t="s">
        <v>23</v>
      </c>
      <c r="B17" s="28">
        <f>SUM(B19:B24)</f>
        <v>10943</v>
      </c>
      <c r="C17" s="29"/>
      <c r="D17" s="29" t="s">
        <v>24</v>
      </c>
      <c r="E17" s="29">
        <v>497</v>
      </c>
    </row>
    <row r="18" spans="1:5" ht="12.75">
      <c r="A18" s="29"/>
      <c r="B18" s="29"/>
      <c r="C18" s="29"/>
      <c r="D18" s="29" t="s">
        <v>25</v>
      </c>
      <c r="E18" s="28">
        <v>2020</v>
      </c>
    </row>
    <row r="19" spans="1:5" ht="12.75">
      <c r="A19" s="29" t="s">
        <v>26</v>
      </c>
      <c r="B19" s="28">
        <v>5796</v>
      </c>
      <c r="C19" s="29"/>
      <c r="D19" s="29" t="s">
        <v>27</v>
      </c>
      <c r="E19" s="28">
        <v>1008</v>
      </c>
    </row>
    <row r="20" spans="1:5" ht="12.75">
      <c r="A20" s="29" t="s">
        <v>28</v>
      </c>
      <c r="B20" s="28">
        <v>2341</v>
      </c>
      <c r="C20" s="29"/>
      <c r="D20" s="29" t="s">
        <v>29</v>
      </c>
      <c r="E20" s="29">
        <v>641</v>
      </c>
    </row>
    <row r="21" spans="1:5" ht="12.75">
      <c r="A21" s="29" t="s">
        <v>30</v>
      </c>
      <c r="B21" s="29">
        <v>627</v>
      </c>
      <c r="C21" s="29"/>
      <c r="D21" s="29" t="s">
        <v>31</v>
      </c>
      <c r="E21" s="28">
        <v>2657</v>
      </c>
    </row>
    <row r="22" spans="1:5" ht="12.75">
      <c r="A22" s="29" t="s">
        <v>32</v>
      </c>
      <c r="B22" s="28">
        <v>1359</v>
      </c>
      <c r="C22" s="29"/>
      <c r="D22" s="29" t="s">
        <v>33</v>
      </c>
      <c r="E22" s="29">
        <v>763</v>
      </c>
    </row>
    <row r="23" spans="1:5" ht="12.75">
      <c r="A23" s="29" t="s">
        <v>34</v>
      </c>
      <c r="B23" s="29">
        <v>514</v>
      </c>
      <c r="C23" s="29"/>
      <c r="D23" s="29" t="s">
        <v>35</v>
      </c>
      <c r="E23" s="28">
        <v>1893</v>
      </c>
    </row>
    <row r="24" spans="1:5" ht="12.75">
      <c r="A24" s="29" t="s">
        <v>36</v>
      </c>
      <c r="B24" s="29">
        <v>306</v>
      </c>
      <c r="C24" s="29"/>
      <c r="D24" s="29" t="s">
        <v>37</v>
      </c>
      <c r="E24" s="29">
        <v>747</v>
      </c>
    </row>
    <row r="25" spans="1:5" ht="12.75">
      <c r="A25" s="29"/>
      <c r="B25" s="29"/>
      <c r="C25" s="29"/>
      <c r="D25" s="29"/>
      <c r="E25" s="29"/>
    </row>
    <row r="26" spans="1:5" ht="12.75">
      <c r="A26" s="27" t="s">
        <v>38</v>
      </c>
      <c r="B26" s="28">
        <f>SUM(B28:B34)</f>
        <v>18305</v>
      </c>
      <c r="C26" s="29"/>
      <c r="D26" s="27" t="s">
        <v>39</v>
      </c>
      <c r="E26" s="30">
        <f>SUM(E28:E31)</f>
        <v>12971</v>
      </c>
    </row>
    <row r="27" spans="1:5" ht="12.75">
      <c r="A27" s="29"/>
      <c r="B27" s="29"/>
      <c r="C27" s="29"/>
      <c r="D27" s="29"/>
      <c r="E27" s="29"/>
    </row>
    <row r="28" spans="1:5" ht="12.75">
      <c r="A28" s="29" t="s">
        <v>40</v>
      </c>
      <c r="B28" s="28">
        <v>1529</v>
      </c>
      <c r="C28" s="29"/>
      <c r="D28" s="29" t="s">
        <v>41</v>
      </c>
      <c r="E28" s="29">
        <v>890</v>
      </c>
    </row>
    <row r="29" spans="1:5" ht="12.75">
      <c r="A29" s="29" t="s">
        <v>42</v>
      </c>
      <c r="B29" s="28">
        <v>1331</v>
      </c>
      <c r="C29" s="29"/>
      <c r="D29" s="29" t="s">
        <v>43</v>
      </c>
      <c r="E29" s="28">
        <v>2520</v>
      </c>
    </row>
    <row r="30" spans="1:5" ht="12.75">
      <c r="A30" s="29" t="s">
        <v>44</v>
      </c>
      <c r="B30" s="28">
        <v>1637</v>
      </c>
      <c r="C30" s="29"/>
      <c r="D30" s="29" t="s">
        <v>45</v>
      </c>
      <c r="E30" s="28">
        <v>4455</v>
      </c>
    </row>
    <row r="31" spans="1:5" ht="12.75">
      <c r="A31" s="29" t="s">
        <v>46</v>
      </c>
      <c r="B31" s="28">
        <v>5893</v>
      </c>
      <c r="C31" s="29"/>
      <c r="D31" s="29" t="s">
        <v>47</v>
      </c>
      <c r="E31" s="28">
        <v>5106</v>
      </c>
    </row>
    <row r="32" spans="1:5" ht="12.75">
      <c r="A32" s="29" t="s">
        <v>48</v>
      </c>
      <c r="B32" s="28">
        <v>1025</v>
      </c>
      <c r="C32" s="29"/>
      <c r="D32" s="29"/>
      <c r="E32" s="29"/>
    </row>
    <row r="33" spans="1:5" ht="12.75">
      <c r="A33" s="29" t="s">
        <v>50</v>
      </c>
      <c r="B33" s="28">
        <v>3424</v>
      </c>
      <c r="C33" s="29"/>
      <c r="D33" s="27" t="s">
        <v>51</v>
      </c>
      <c r="E33" s="28">
        <f>SUM(E35:E40)</f>
        <v>9230</v>
      </c>
    </row>
    <row r="34" spans="1:5" ht="12.75">
      <c r="A34" s="29" t="s">
        <v>52</v>
      </c>
      <c r="B34" s="28">
        <v>3466</v>
      </c>
      <c r="C34" s="29"/>
      <c r="D34" s="29"/>
      <c r="E34" s="29"/>
    </row>
    <row r="35" spans="1:5" ht="12.75">
      <c r="A35" s="29"/>
      <c r="B35" s="29"/>
      <c r="C35" s="29" t="s">
        <v>49</v>
      </c>
      <c r="D35" s="29" t="s">
        <v>53</v>
      </c>
      <c r="E35" s="28">
        <v>2136</v>
      </c>
    </row>
    <row r="36" spans="1:5" ht="12.75">
      <c r="A36" s="27" t="s">
        <v>54</v>
      </c>
      <c r="B36" s="28">
        <f>SUM(B38:B48,E3:E7)</f>
        <v>14752</v>
      </c>
      <c r="C36" s="29"/>
      <c r="D36" s="29" t="s">
        <v>55</v>
      </c>
      <c r="E36" s="29">
        <v>232</v>
      </c>
    </row>
    <row r="37" spans="1:5" ht="12.75">
      <c r="A37" s="29" t="s">
        <v>49</v>
      </c>
      <c r="B37" s="29"/>
      <c r="C37" s="29"/>
      <c r="D37" s="29" t="s">
        <v>56</v>
      </c>
      <c r="E37" s="28">
        <v>1882</v>
      </c>
    </row>
    <row r="38" spans="1:5" ht="12.75">
      <c r="A38" s="29" t="s">
        <v>57</v>
      </c>
      <c r="B38" s="28">
        <v>1028</v>
      </c>
      <c r="C38" s="29"/>
      <c r="D38" s="29" t="s">
        <v>58</v>
      </c>
      <c r="E38" s="28">
        <v>1572</v>
      </c>
    </row>
    <row r="39" spans="1:5" ht="12.75">
      <c r="A39" s="29" t="s">
        <v>59</v>
      </c>
      <c r="B39" s="29">
        <v>611</v>
      </c>
      <c r="C39" s="29"/>
      <c r="D39" s="29" t="s">
        <v>60</v>
      </c>
      <c r="E39" s="28">
        <v>1478</v>
      </c>
    </row>
    <row r="40" spans="1:5" ht="12.75">
      <c r="A40" s="29" t="s">
        <v>61</v>
      </c>
      <c r="B40" s="28">
        <v>1238</v>
      </c>
      <c r="C40" s="29"/>
      <c r="D40" s="29" t="s">
        <v>62</v>
      </c>
      <c r="E40" s="28">
        <v>1930</v>
      </c>
    </row>
    <row r="41" spans="1:5" ht="12.75">
      <c r="A41" s="29" t="s">
        <v>63</v>
      </c>
      <c r="B41" s="29">
        <v>625</v>
      </c>
      <c r="C41" s="29"/>
      <c r="D41" s="29"/>
      <c r="E41" s="29"/>
    </row>
    <row r="42" spans="1:5" ht="12.75">
      <c r="A42" s="29" t="s">
        <v>64</v>
      </c>
      <c r="B42" s="29">
        <v>411</v>
      </c>
      <c r="C42" s="29"/>
      <c r="D42" s="27" t="s">
        <v>65</v>
      </c>
      <c r="E42" s="28">
        <v>64593</v>
      </c>
    </row>
    <row r="43" spans="1:5" ht="12.75">
      <c r="A43" s="29" t="s">
        <v>66</v>
      </c>
      <c r="B43" s="29">
        <v>452</v>
      </c>
      <c r="C43" s="29"/>
      <c r="D43" s="29"/>
      <c r="E43" s="29"/>
    </row>
    <row r="44" spans="1:5" ht="12.75">
      <c r="A44" s="29" t="s">
        <v>67</v>
      </c>
      <c r="B44" s="29">
        <v>395</v>
      </c>
      <c r="C44" s="29"/>
      <c r="D44" s="29"/>
      <c r="E44" s="29"/>
    </row>
    <row r="45" spans="1:5" ht="12.75">
      <c r="A45" s="29" t="s">
        <v>68</v>
      </c>
      <c r="B45" s="29">
        <v>452</v>
      </c>
      <c r="C45" s="29"/>
      <c r="D45" s="27" t="s">
        <v>69</v>
      </c>
      <c r="E45" s="29"/>
    </row>
    <row r="46" spans="1:5" ht="12.75">
      <c r="A46" s="29" t="s">
        <v>70</v>
      </c>
      <c r="B46" s="29">
        <v>871</v>
      </c>
      <c r="C46" s="29"/>
      <c r="D46" s="29"/>
      <c r="E46" s="29"/>
    </row>
    <row r="47" spans="1:5" ht="12.75">
      <c r="A47" s="29" t="s">
        <v>71</v>
      </c>
      <c r="B47" s="28">
        <v>2453</v>
      </c>
      <c r="C47" s="29"/>
      <c r="D47" s="29" t="s">
        <v>72</v>
      </c>
      <c r="E47" s="28">
        <f>B3+B10+B17+B26+B36+E9+E26+E33+E42</f>
        <v>181096</v>
      </c>
    </row>
    <row r="48" spans="1:5" ht="12.75">
      <c r="A48" s="29" t="s">
        <v>73</v>
      </c>
      <c r="B48" s="29">
        <v>242</v>
      </c>
      <c r="C48" s="29"/>
      <c r="D48" s="29" t="s">
        <v>74</v>
      </c>
      <c r="E48" s="28">
        <f>E47-E42</f>
        <v>116503</v>
      </c>
    </row>
  </sheetData>
  <sheetProtection/>
  <printOptions gridLines="1"/>
  <pageMargins left="0.787401575" right="0.787401575" top="0.984251969" bottom="0.984251969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23.57421875" style="0" customWidth="1"/>
    <col min="2" max="2" width="13.7109375" style="0" customWidth="1"/>
    <col min="3" max="3" width="6.57421875" style="0" customWidth="1"/>
    <col min="4" max="4" width="26.7109375" style="0" customWidth="1"/>
    <col min="5" max="5" width="14.8515625" style="0" customWidth="1"/>
  </cols>
  <sheetData>
    <row r="1" spans="1:5" ht="33.75" thickBot="1" thickTop="1">
      <c r="A1" s="23" t="s">
        <v>101</v>
      </c>
      <c r="B1" s="24"/>
      <c r="C1" s="24"/>
      <c r="D1" s="24"/>
      <c r="E1" s="25"/>
    </row>
    <row r="2" spans="1:5" ht="13.5" thickTop="1">
      <c r="A2" s="26"/>
      <c r="B2" s="26"/>
      <c r="C2" s="26"/>
      <c r="D2" s="26"/>
      <c r="E2" s="26"/>
    </row>
    <row r="3" spans="1:5" ht="12.75">
      <c r="A3" s="27" t="s">
        <v>1</v>
      </c>
      <c r="B3" s="28">
        <f>SUM(B5:B8)</f>
        <v>22008</v>
      </c>
      <c r="C3" s="29"/>
      <c r="D3" s="29" t="s">
        <v>2</v>
      </c>
      <c r="E3" s="28">
        <v>1940</v>
      </c>
    </row>
    <row r="4" spans="1:5" ht="12.75">
      <c r="A4" s="29"/>
      <c r="B4" s="29"/>
      <c r="C4" s="29"/>
      <c r="D4" s="29" t="s">
        <v>3</v>
      </c>
      <c r="E4" s="29">
        <v>670</v>
      </c>
    </row>
    <row r="5" spans="1:5" ht="12.75">
      <c r="A5" s="29" t="s">
        <v>4</v>
      </c>
      <c r="B5" s="28">
        <v>7113</v>
      </c>
      <c r="C5" s="29"/>
      <c r="D5" s="29" t="s">
        <v>5</v>
      </c>
      <c r="E5" s="28">
        <v>1253</v>
      </c>
    </row>
    <row r="6" spans="1:5" ht="12.75">
      <c r="A6" s="29" t="s">
        <v>6</v>
      </c>
      <c r="B6" s="28">
        <v>4440</v>
      </c>
      <c r="C6" s="29"/>
      <c r="D6" s="29" t="s">
        <v>7</v>
      </c>
      <c r="E6" s="28">
        <v>1547</v>
      </c>
    </row>
    <row r="7" spans="1:5" ht="12.75">
      <c r="A7" s="29" t="s">
        <v>8</v>
      </c>
      <c r="B7" s="28">
        <v>6213</v>
      </c>
      <c r="C7" s="29"/>
      <c r="D7" s="29" t="s">
        <v>9</v>
      </c>
      <c r="E7" s="29">
        <v>594</v>
      </c>
    </row>
    <row r="8" spans="1:5" ht="12.75">
      <c r="A8" s="29" t="s">
        <v>10</v>
      </c>
      <c r="B8" s="28">
        <v>4242</v>
      </c>
      <c r="C8" s="29"/>
      <c r="D8" s="29"/>
      <c r="E8" s="29"/>
    </row>
    <row r="9" spans="1:5" ht="12.75">
      <c r="A9" s="29"/>
      <c r="B9" s="29"/>
      <c r="C9" s="29"/>
      <c r="D9" s="27" t="s">
        <v>11</v>
      </c>
      <c r="E9" s="28">
        <f>SUM(E11:E24)</f>
        <v>16284</v>
      </c>
    </row>
    <row r="10" spans="1:5" ht="12.75">
      <c r="A10" s="27" t="s">
        <v>12</v>
      </c>
      <c r="B10" s="28">
        <f>SUM(B12:B15)</f>
        <v>11759</v>
      </c>
      <c r="C10" s="29"/>
      <c r="D10" s="29"/>
      <c r="E10" s="29"/>
    </row>
    <row r="11" spans="1:5" ht="12.75">
      <c r="A11" s="29"/>
      <c r="B11" s="29"/>
      <c r="C11" s="29"/>
      <c r="D11" s="29" t="s">
        <v>13</v>
      </c>
      <c r="E11" s="28">
        <v>1343</v>
      </c>
    </row>
    <row r="12" spans="1:5" ht="12.75">
      <c r="A12" s="29" t="s">
        <v>14</v>
      </c>
      <c r="B12" s="28">
        <v>5732</v>
      </c>
      <c r="C12" s="29"/>
      <c r="D12" s="29" t="s">
        <v>15</v>
      </c>
      <c r="E12" s="28">
        <v>961</v>
      </c>
    </row>
    <row r="13" spans="1:5" ht="12.75">
      <c r="A13" s="29" t="s">
        <v>16</v>
      </c>
      <c r="B13" s="29">
        <v>325</v>
      </c>
      <c r="C13" s="29"/>
      <c r="D13" s="29" t="s">
        <v>17</v>
      </c>
      <c r="E13" s="28">
        <v>1325</v>
      </c>
    </row>
    <row r="14" spans="1:5" ht="12.75">
      <c r="A14" s="29" t="s">
        <v>18</v>
      </c>
      <c r="B14" s="28">
        <v>1835</v>
      </c>
      <c r="C14" s="29"/>
      <c r="D14" s="29" t="s">
        <v>19</v>
      </c>
      <c r="E14" s="29">
        <v>793</v>
      </c>
    </row>
    <row r="15" spans="1:5" ht="12.75">
      <c r="A15" s="29" t="s">
        <v>20</v>
      </c>
      <c r="B15" s="28">
        <v>3867</v>
      </c>
      <c r="C15" s="29"/>
      <c r="D15" s="29" t="s">
        <v>21</v>
      </c>
      <c r="E15" s="29">
        <v>772</v>
      </c>
    </row>
    <row r="16" spans="1:5" ht="12.75">
      <c r="A16" s="29"/>
      <c r="B16" s="29"/>
      <c r="C16" s="29"/>
      <c r="D16" s="29" t="s">
        <v>22</v>
      </c>
      <c r="E16" s="28">
        <v>940</v>
      </c>
    </row>
    <row r="17" spans="1:5" ht="12.75">
      <c r="A17" s="27" t="s">
        <v>23</v>
      </c>
      <c r="B17" s="28">
        <f>SUM(B19:B24)</f>
        <v>10893</v>
      </c>
      <c r="C17" s="29"/>
      <c r="D17" s="29" t="s">
        <v>24</v>
      </c>
      <c r="E17" s="29">
        <v>489</v>
      </c>
    </row>
    <row r="18" spans="1:5" ht="12.75">
      <c r="A18" s="29"/>
      <c r="B18" s="29"/>
      <c r="C18" s="29"/>
      <c r="D18" s="29" t="s">
        <v>25</v>
      </c>
      <c r="E18" s="28">
        <v>2010</v>
      </c>
    </row>
    <row r="19" spans="1:5" ht="12.75">
      <c r="A19" s="29" t="s">
        <v>26</v>
      </c>
      <c r="B19" s="28">
        <v>5717</v>
      </c>
      <c r="C19" s="29"/>
      <c r="D19" s="29" t="s">
        <v>27</v>
      </c>
      <c r="E19" s="28">
        <v>991</v>
      </c>
    </row>
    <row r="20" spans="1:5" ht="12.75">
      <c r="A20" s="29" t="s">
        <v>28</v>
      </c>
      <c r="B20" s="28">
        <v>2342</v>
      </c>
      <c r="C20" s="29"/>
      <c r="D20" s="29" t="s">
        <v>29</v>
      </c>
      <c r="E20" s="29">
        <v>614</v>
      </c>
    </row>
    <row r="21" spans="1:5" ht="12.75">
      <c r="A21" s="29" t="s">
        <v>30</v>
      </c>
      <c r="B21" s="29">
        <v>624</v>
      </c>
      <c r="C21" s="29"/>
      <c r="D21" s="29" t="s">
        <v>31</v>
      </c>
      <c r="E21" s="28">
        <v>2664</v>
      </c>
    </row>
    <row r="22" spans="1:5" ht="12.75">
      <c r="A22" s="29" t="s">
        <v>32</v>
      </c>
      <c r="B22" s="28">
        <v>1379</v>
      </c>
      <c r="C22" s="29"/>
      <c r="D22" s="29" t="s">
        <v>33</v>
      </c>
      <c r="E22" s="29">
        <v>771</v>
      </c>
    </row>
    <row r="23" spans="1:5" ht="12.75">
      <c r="A23" s="29" t="s">
        <v>34</v>
      </c>
      <c r="B23" s="29">
        <v>518</v>
      </c>
      <c r="C23" s="29"/>
      <c r="D23" s="29" t="s">
        <v>35</v>
      </c>
      <c r="E23" s="28">
        <v>1882</v>
      </c>
    </row>
    <row r="24" spans="1:5" ht="12.75">
      <c r="A24" s="29" t="s">
        <v>36</v>
      </c>
      <c r="B24" s="29">
        <v>313</v>
      </c>
      <c r="C24" s="29"/>
      <c r="D24" s="29" t="s">
        <v>37</v>
      </c>
      <c r="E24" s="29">
        <v>729</v>
      </c>
    </row>
    <row r="25" spans="1:5" ht="12.75">
      <c r="A25" s="29"/>
      <c r="B25" s="29"/>
      <c r="C25" s="29"/>
      <c r="D25" s="29"/>
      <c r="E25" s="29"/>
    </row>
    <row r="26" spans="1:5" ht="12.75">
      <c r="A26" s="27" t="s">
        <v>38</v>
      </c>
      <c r="B26" s="28">
        <f>SUM(B28:B34)</f>
        <v>18187</v>
      </c>
      <c r="C26" s="29"/>
      <c r="D26" s="27" t="s">
        <v>39</v>
      </c>
      <c r="E26" s="30">
        <f>SUM(E28:E31)</f>
        <v>13031</v>
      </c>
    </row>
    <row r="27" spans="1:5" ht="12.75">
      <c r="A27" s="29"/>
      <c r="B27" s="29"/>
      <c r="C27" s="29"/>
      <c r="D27" s="29"/>
      <c r="E27" s="29"/>
    </row>
    <row r="28" spans="1:5" ht="12.75">
      <c r="A28" s="29" t="s">
        <v>40</v>
      </c>
      <c r="B28" s="28">
        <v>1522</v>
      </c>
      <c r="C28" s="29"/>
      <c r="D28" s="29" t="s">
        <v>41</v>
      </c>
      <c r="E28" s="29">
        <v>899</v>
      </c>
    </row>
    <row r="29" spans="1:5" ht="12.75">
      <c r="A29" s="29" t="s">
        <v>42</v>
      </c>
      <c r="B29" s="28">
        <v>1327</v>
      </c>
      <c r="C29" s="29"/>
      <c r="D29" s="29" t="s">
        <v>43</v>
      </c>
      <c r="E29" s="28">
        <v>2531</v>
      </c>
    </row>
    <row r="30" spans="1:5" ht="12.75">
      <c r="A30" s="29" t="s">
        <v>44</v>
      </c>
      <c r="B30" s="28">
        <v>1607</v>
      </c>
      <c r="C30" s="29"/>
      <c r="D30" s="29" t="s">
        <v>45</v>
      </c>
      <c r="E30" s="28">
        <v>4500</v>
      </c>
    </row>
    <row r="31" spans="1:5" ht="12.75">
      <c r="A31" s="29" t="s">
        <v>46</v>
      </c>
      <c r="B31" s="28">
        <v>5858</v>
      </c>
      <c r="C31" s="29"/>
      <c r="D31" s="29" t="s">
        <v>47</v>
      </c>
      <c r="E31" s="28">
        <v>5101</v>
      </c>
    </row>
    <row r="32" spans="1:5" ht="12.75">
      <c r="A32" s="29" t="s">
        <v>48</v>
      </c>
      <c r="B32" s="28">
        <v>1025</v>
      </c>
      <c r="C32" s="29"/>
      <c r="D32" s="29"/>
      <c r="E32" s="29"/>
    </row>
    <row r="33" spans="1:5" ht="12.75">
      <c r="A33" s="29" t="s">
        <v>50</v>
      </c>
      <c r="B33" s="28">
        <v>3388</v>
      </c>
      <c r="C33" s="29"/>
      <c r="D33" s="27" t="s">
        <v>51</v>
      </c>
      <c r="E33" s="28">
        <f>SUM(E35:E40)</f>
        <v>9180</v>
      </c>
    </row>
    <row r="34" spans="1:5" ht="12.75">
      <c r="A34" s="29" t="s">
        <v>52</v>
      </c>
      <c r="B34" s="28">
        <v>3460</v>
      </c>
      <c r="C34" s="29"/>
      <c r="D34" s="29"/>
      <c r="E34" s="29"/>
    </row>
    <row r="35" spans="1:5" ht="12.75">
      <c r="A35" s="29"/>
      <c r="B35" s="29"/>
      <c r="C35" s="29" t="s">
        <v>49</v>
      </c>
      <c r="D35" s="29" t="s">
        <v>53</v>
      </c>
      <c r="E35" s="28">
        <v>2118</v>
      </c>
    </row>
    <row r="36" spans="1:5" ht="12.75">
      <c r="A36" s="27" t="s">
        <v>54</v>
      </c>
      <c r="B36" s="28">
        <f>SUM(B38:B48,E3:E7)</f>
        <v>14672</v>
      </c>
      <c r="C36" s="29"/>
      <c r="D36" s="29" t="s">
        <v>55</v>
      </c>
      <c r="E36" s="29">
        <v>236</v>
      </c>
    </row>
    <row r="37" spans="1:5" ht="12.75">
      <c r="A37" s="29" t="s">
        <v>49</v>
      </c>
      <c r="B37" s="29"/>
      <c r="C37" s="29"/>
      <c r="D37" s="29" t="s">
        <v>56</v>
      </c>
      <c r="E37" s="28">
        <v>1865</v>
      </c>
    </row>
    <row r="38" spans="1:5" ht="12.75">
      <c r="A38" s="29" t="s">
        <v>57</v>
      </c>
      <c r="B38" s="28">
        <v>1031</v>
      </c>
      <c r="C38" s="29"/>
      <c r="D38" s="29" t="s">
        <v>58</v>
      </c>
      <c r="E38" s="28">
        <v>1562</v>
      </c>
    </row>
    <row r="39" spans="1:5" ht="12.75">
      <c r="A39" s="29" t="s">
        <v>59</v>
      </c>
      <c r="B39" s="29">
        <v>596</v>
      </c>
      <c r="C39" s="29"/>
      <c r="D39" s="29" t="s">
        <v>60</v>
      </c>
      <c r="E39" s="28">
        <v>1457</v>
      </c>
    </row>
    <row r="40" spans="1:5" ht="12.75">
      <c r="A40" s="29" t="s">
        <v>61</v>
      </c>
      <c r="B40" s="28">
        <v>1230</v>
      </c>
      <c r="C40" s="29"/>
      <c r="D40" s="29" t="s">
        <v>62</v>
      </c>
      <c r="E40" s="28">
        <v>1942</v>
      </c>
    </row>
    <row r="41" spans="1:5" ht="12.75">
      <c r="A41" s="29" t="s">
        <v>63</v>
      </c>
      <c r="B41" s="29">
        <v>622</v>
      </c>
      <c r="C41" s="29"/>
      <c r="D41" s="29"/>
      <c r="E41" s="29"/>
    </row>
    <row r="42" spans="1:5" ht="12.75">
      <c r="A42" s="29" t="s">
        <v>64</v>
      </c>
      <c r="B42" s="29">
        <v>406</v>
      </c>
      <c r="C42" s="29"/>
      <c r="D42" s="27" t="s">
        <v>65</v>
      </c>
      <c r="E42" s="28">
        <v>64661</v>
      </c>
    </row>
    <row r="43" spans="1:5" ht="12.75">
      <c r="A43" s="29" t="s">
        <v>66</v>
      </c>
      <c r="B43" s="29">
        <v>454</v>
      </c>
      <c r="C43" s="29"/>
      <c r="D43" s="29"/>
      <c r="E43" s="29"/>
    </row>
    <row r="44" spans="1:5" ht="12.75">
      <c r="A44" s="29" t="s">
        <v>67</v>
      </c>
      <c r="B44" s="29">
        <v>402</v>
      </c>
      <c r="C44" s="29"/>
      <c r="D44" s="29"/>
      <c r="E44" s="29"/>
    </row>
    <row r="45" spans="1:5" ht="12.75">
      <c r="A45" s="29" t="s">
        <v>68</v>
      </c>
      <c r="B45" s="29">
        <v>447</v>
      </c>
      <c r="C45" s="29"/>
      <c r="D45" s="27" t="s">
        <v>69</v>
      </c>
      <c r="E45" s="29"/>
    </row>
    <row r="46" spans="1:5" ht="12.75">
      <c r="A46" s="29" t="s">
        <v>70</v>
      </c>
      <c r="B46" s="29">
        <v>856</v>
      </c>
      <c r="C46" s="29"/>
      <c r="D46" s="29"/>
      <c r="E46" s="29"/>
    </row>
    <row r="47" spans="1:5" ht="12.75">
      <c r="A47" s="29" t="s">
        <v>71</v>
      </c>
      <c r="B47" s="28">
        <v>2392</v>
      </c>
      <c r="C47" s="29"/>
      <c r="D47" s="29" t="s">
        <v>72</v>
      </c>
      <c r="E47" s="28">
        <f>B3+B10+B17+B26+B36+E9+E26+E33+E42</f>
        <v>180675</v>
      </c>
    </row>
    <row r="48" spans="1:5" ht="12.75">
      <c r="A48" s="29" t="s">
        <v>73</v>
      </c>
      <c r="B48" s="29">
        <v>232</v>
      </c>
      <c r="C48" s="29"/>
      <c r="D48" s="29" t="s">
        <v>74</v>
      </c>
      <c r="E48" s="28">
        <f>E47-E42</f>
        <v>116014</v>
      </c>
    </row>
  </sheetData>
  <sheetProtection/>
  <printOptions gridLines="1"/>
  <pageMargins left="0.787401575" right="0.787401575" top="0.984251969" bottom="0.984251969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3">
      <selection activeCell="D24" sqref="D24"/>
    </sheetView>
  </sheetViews>
  <sheetFormatPr defaultColWidth="11.421875" defaultRowHeight="12.75"/>
  <cols>
    <col min="1" max="1" width="23.57421875" style="0" customWidth="1"/>
    <col min="2" max="2" width="13.7109375" style="0" customWidth="1"/>
    <col min="3" max="3" width="6.57421875" style="0" customWidth="1"/>
    <col min="4" max="4" width="26.7109375" style="0" customWidth="1"/>
    <col min="5" max="5" width="14.8515625" style="0" customWidth="1"/>
  </cols>
  <sheetData>
    <row r="1" spans="1:5" ht="33.75" thickBot="1" thickTop="1">
      <c r="A1" s="23" t="s">
        <v>102</v>
      </c>
      <c r="B1" s="24"/>
      <c r="C1" s="24"/>
      <c r="D1" s="24"/>
      <c r="E1" s="25"/>
    </row>
    <row r="2" spans="1:5" ht="13.5" thickTop="1">
      <c r="A2" s="26"/>
      <c r="B2" s="26"/>
      <c r="C2" s="26"/>
      <c r="D2" s="26"/>
      <c r="E2" s="26"/>
    </row>
    <row r="3" spans="1:5" ht="12.75">
      <c r="A3" s="27" t="s">
        <v>1</v>
      </c>
      <c r="B3" s="28">
        <f>SUM(B5:B8)</f>
        <v>21972</v>
      </c>
      <c r="C3" s="29"/>
      <c r="D3" s="29" t="s">
        <v>2</v>
      </c>
      <c r="E3" s="28">
        <v>1931</v>
      </c>
    </row>
    <row r="4" spans="1:5" ht="12.75">
      <c r="A4" s="29"/>
      <c r="B4" s="29"/>
      <c r="C4" s="29"/>
      <c r="D4" s="29" t="s">
        <v>3</v>
      </c>
      <c r="E4" s="29">
        <v>665</v>
      </c>
    </row>
    <row r="5" spans="1:5" ht="12.75">
      <c r="A5" s="29" t="s">
        <v>4</v>
      </c>
      <c r="B5" s="28">
        <v>7115</v>
      </c>
      <c r="C5" s="29"/>
      <c r="D5" s="29" t="s">
        <v>5</v>
      </c>
      <c r="E5" s="28">
        <v>1254</v>
      </c>
    </row>
    <row r="6" spans="1:5" ht="12.75">
      <c r="A6" s="29" t="s">
        <v>6</v>
      </c>
      <c r="B6" s="28">
        <v>4423</v>
      </c>
      <c r="C6" s="29"/>
      <c r="D6" s="29" t="s">
        <v>7</v>
      </c>
      <c r="E6" s="28">
        <v>1534</v>
      </c>
    </row>
    <row r="7" spans="1:5" ht="12.75">
      <c r="A7" s="29" t="s">
        <v>8</v>
      </c>
      <c r="B7" s="28">
        <v>6200</v>
      </c>
      <c r="C7" s="29"/>
      <c r="D7" s="29" t="s">
        <v>9</v>
      </c>
      <c r="E7" s="29">
        <v>601</v>
      </c>
    </row>
    <row r="8" spans="1:5" ht="12.75">
      <c r="A8" s="29" t="s">
        <v>10</v>
      </c>
      <c r="B8" s="28">
        <v>4234</v>
      </c>
      <c r="C8" s="29"/>
      <c r="D8" s="29"/>
      <c r="E8" s="29"/>
    </row>
    <row r="9" spans="1:5" ht="12.75">
      <c r="A9" s="29"/>
      <c r="B9" s="29"/>
      <c r="C9" s="29"/>
      <c r="D9" s="27" t="s">
        <v>11</v>
      </c>
      <c r="E9" s="28">
        <f>SUM(E11:E24)</f>
        <v>16296</v>
      </c>
    </row>
    <row r="10" spans="1:5" ht="12.75">
      <c r="A10" s="27" t="s">
        <v>12</v>
      </c>
      <c r="B10" s="28">
        <f>SUM(B12:B15)</f>
        <v>11752</v>
      </c>
      <c r="C10" s="29"/>
      <c r="D10" s="29"/>
      <c r="E10" s="29"/>
    </row>
    <row r="11" spans="1:5" ht="12.75">
      <c r="A11" s="29"/>
      <c r="B11" s="29"/>
      <c r="C11" s="29"/>
      <c r="D11" s="29" t="s">
        <v>13</v>
      </c>
      <c r="E11" s="28">
        <v>1348</v>
      </c>
    </row>
    <row r="12" spans="1:5" ht="12.75">
      <c r="A12" s="29" t="s">
        <v>14</v>
      </c>
      <c r="B12" s="28">
        <v>5701</v>
      </c>
      <c r="C12" s="29"/>
      <c r="D12" s="29" t="s">
        <v>15</v>
      </c>
      <c r="E12" s="28">
        <v>972</v>
      </c>
    </row>
    <row r="13" spans="1:5" ht="12.75">
      <c r="A13" s="29" t="s">
        <v>16</v>
      </c>
      <c r="B13" s="29">
        <v>320</v>
      </c>
      <c r="C13" s="29"/>
      <c r="D13" s="29" t="s">
        <v>17</v>
      </c>
      <c r="E13" s="28">
        <v>1331</v>
      </c>
    </row>
    <row r="14" spans="1:5" ht="12.75">
      <c r="A14" s="29" t="s">
        <v>18</v>
      </c>
      <c r="B14" s="28">
        <v>1842</v>
      </c>
      <c r="C14" s="29"/>
      <c r="D14" s="29" t="s">
        <v>19</v>
      </c>
      <c r="E14" s="29">
        <v>782</v>
      </c>
    </row>
    <row r="15" spans="1:5" ht="12.75">
      <c r="A15" s="29" t="s">
        <v>20</v>
      </c>
      <c r="B15" s="28">
        <v>3889</v>
      </c>
      <c r="C15" s="29"/>
      <c r="D15" s="29" t="s">
        <v>21</v>
      </c>
      <c r="E15" s="29">
        <v>757</v>
      </c>
    </row>
    <row r="16" spans="1:5" ht="12.75">
      <c r="A16" s="29"/>
      <c r="B16" s="29"/>
      <c r="C16" s="29"/>
      <c r="D16" s="29" t="s">
        <v>22</v>
      </c>
      <c r="E16" s="28">
        <v>947</v>
      </c>
    </row>
    <row r="17" spans="1:5" ht="12.75">
      <c r="A17" s="27" t="s">
        <v>23</v>
      </c>
      <c r="B17" s="28">
        <f>SUM(B19:B24)</f>
        <v>10831</v>
      </c>
      <c r="C17" s="29"/>
      <c r="D17" s="29" t="s">
        <v>24</v>
      </c>
      <c r="E17" s="29">
        <v>499</v>
      </c>
    </row>
    <row r="18" spans="1:5" ht="12.75">
      <c r="A18" s="29"/>
      <c r="B18" s="29"/>
      <c r="C18" s="29"/>
      <c r="D18" s="29" t="s">
        <v>25</v>
      </c>
      <c r="E18" s="28">
        <v>2017</v>
      </c>
    </row>
    <row r="19" spans="1:5" ht="12.75">
      <c r="A19" s="29" t="s">
        <v>26</v>
      </c>
      <c r="B19" s="28">
        <v>5703</v>
      </c>
      <c r="C19" s="29"/>
      <c r="D19" s="29" t="s">
        <v>27</v>
      </c>
      <c r="E19" s="28">
        <v>1007</v>
      </c>
    </row>
    <row r="20" spans="1:5" ht="12.75">
      <c r="A20" s="29" t="s">
        <v>28</v>
      </c>
      <c r="B20" s="28">
        <v>2320</v>
      </c>
      <c r="C20" s="29"/>
      <c r="D20" s="29" t="s">
        <v>29</v>
      </c>
      <c r="E20" s="29">
        <v>619</v>
      </c>
    </row>
    <row r="21" spans="1:5" ht="12.75">
      <c r="A21" s="29" t="s">
        <v>30</v>
      </c>
      <c r="B21" s="29">
        <v>626</v>
      </c>
      <c r="C21" s="29"/>
      <c r="D21" s="29" t="s">
        <v>31</v>
      </c>
      <c r="E21" s="28">
        <v>2642</v>
      </c>
    </row>
    <row r="22" spans="1:5" ht="12.75">
      <c r="A22" s="29" t="s">
        <v>32</v>
      </c>
      <c r="B22" s="28">
        <v>1370</v>
      </c>
      <c r="C22" s="29"/>
      <c r="D22" s="29" t="s">
        <v>33</v>
      </c>
      <c r="E22" s="29">
        <v>770</v>
      </c>
    </row>
    <row r="23" spans="1:5" ht="12.75">
      <c r="A23" s="29" t="s">
        <v>34</v>
      </c>
      <c r="B23" s="29">
        <v>504</v>
      </c>
      <c r="C23" s="29"/>
      <c r="D23" s="29" t="s">
        <v>35</v>
      </c>
      <c r="E23" s="28">
        <v>1883</v>
      </c>
    </row>
    <row r="24" spans="1:5" ht="12.75">
      <c r="A24" s="29" t="s">
        <v>36</v>
      </c>
      <c r="B24" s="29">
        <v>308</v>
      </c>
      <c r="C24" s="29"/>
      <c r="D24" s="29" t="s">
        <v>37</v>
      </c>
      <c r="E24" s="29">
        <v>722</v>
      </c>
    </row>
    <row r="25" spans="1:5" ht="12.75">
      <c r="A25" s="29"/>
      <c r="B25" s="29"/>
      <c r="C25" s="29"/>
      <c r="D25" s="29"/>
      <c r="E25" s="29"/>
    </row>
    <row r="26" spans="1:5" ht="12.75">
      <c r="A26" s="27" t="s">
        <v>38</v>
      </c>
      <c r="B26" s="28">
        <f>SUM(B28:B34)</f>
        <v>18146</v>
      </c>
      <c r="C26" s="29"/>
      <c r="D26" s="27" t="s">
        <v>39</v>
      </c>
      <c r="E26" s="30">
        <f>SUM(E28:E31)</f>
        <v>13051</v>
      </c>
    </row>
    <row r="27" spans="1:5" ht="12.75">
      <c r="A27" s="29"/>
      <c r="B27" s="29"/>
      <c r="C27" s="29"/>
      <c r="D27" s="29"/>
      <c r="E27" s="29"/>
    </row>
    <row r="28" spans="1:5" ht="12.75">
      <c r="A28" s="29" t="s">
        <v>40</v>
      </c>
      <c r="B28" s="28">
        <v>1523</v>
      </c>
      <c r="C28" s="29"/>
      <c r="D28" s="29" t="s">
        <v>41</v>
      </c>
      <c r="E28" s="29">
        <v>912</v>
      </c>
    </row>
    <row r="29" spans="1:5" ht="12.75">
      <c r="A29" s="29" t="s">
        <v>42</v>
      </c>
      <c r="B29" s="28">
        <v>1322</v>
      </c>
      <c r="C29" s="29"/>
      <c r="D29" s="29" t="s">
        <v>43</v>
      </c>
      <c r="E29" s="28">
        <v>2532</v>
      </c>
    </row>
    <row r="30" spans="1:5" ht="12.75">
      <c r="A30" s="29" t="s">
        <v>44</v>
      </c>
      <c r="B30" s="28">
        <v>1604</v>
      </c>
      <c r="C30" s="29"/>
      <c r="D30" s="29" t="s">
        <v>45</v>
      </c>
      <c r="E30" s="28">
        <v>4505</v>
      </c>
    </row>
    <row r="31" spans="1:5" ht="12.75">
      <c r="A31" s="29" t="s">
        <v>46</v>
      </c>
      <c r="B31" s="28">
        <v>5857</v>
      </c>
      <c r="C31" s="29"/>
      <c r="D31" s="29" t="s">
        <v>47</v>
      </c>
      <c r="E31" s="28">
        <v>5102</v>
      </c>
    </row>
    <row r="32" spans="1:5" ht="12.75">
      <c r="A32" s="29" t="s">
        <v>48</v>
      </c>
      <c r="B32" s="28">
        <v>1020</v>
      </c>
      <c r="C32" s="29"/>
      <c r="D32" s="29"/>
      <c r="E32" s="29"/>
    </row>
    <row r="33" spans="1:5" ht="12.75">
      <c r="A33" s="29" t="s">
        <v>50</v>
      </c>
      <c r="B33" s="28">
        <v>3386</v>
      </c>
      <c r="C33" s="29"/>
      <c r="D33" s="27" t="s">
        <v>51</v>
      </c>
      <c r="E33" s="28">
        <f>SUM(E35:E40)</f>
        <v>9148</v>
      </c>
    </row>
    <row r="34" spans="1:5" ht="12.75">
      <c r="A34" s="29" t="s">
        <v>52</v>
      </c>
      <c r="B34" s="28">
        <v>3434</v>
      </c>
      <c r="C34" s="29"/>
      <c r="D34" s="29"/>
      <c r="E34" s="29"/>
    </row>
    <row r="35" spans="1:5" ht="12.75">
      <c r="A35" s="29"/>
      <c r="B35" s="29"/>
      <c r="C35" s="29" t="s">
        <v>49</v>
      </c>
      <c r="D35" s="29" t="s">
        <v>53</v>
      </c>
      <c r="E35" s="28">
        <v>2116</v>
      </c>
    </row>
    <row r="36" spans="1:5" ht="12.75">
      <c r="A36" s="27" t="s">
        <v>54</v>
      </c>
      <c r="B36" s="28">
        <f>SUM(B38:B48,E3:E7)</f>
        <v>14715</v>
      </c>
      <c r="C36" s="29"/>
      <c r="D36" s="29" t="s">
        <v>55</v>
      </c>
      <c r="E36" s="29">
        <v>239</v>
      </c>
    </row>
    <row r="37" spans="1:5" ht="12.75">
      <c r="A37" s="29" t="s">
        <v>49</v>
      </c>
      <c r="B37" s="29"/>
      <c r="C37" s="29"/>
      <c r="D37" s="29" t="s">
        <v>56</v>
      </c>
      <c r="E37" s="28">
        <v>1860</v>
      </c>
    </row>
    <row r="38" spans="1:5" ht="12.75">
      <c r="A38" s="29" t="s">
        <v>57</v>
      </c>
      <c r="B38" s="28">
        <v>1036</v>
      </c>
      <c r="C38" s="29"/>
      <c r="D38" s="29" t="s">
        <v>58</v>
      </c>
      <c r="E38" s="28">
        <v>1558</v>
      </c>
    </row>
    <row r="39" spans="1:5" ht="12.75">
      <c r="A39" s="29" t="s">
        <v>59</v>
      </c>
      <c r="B39" s="29">
        <v>601</v>
      </c>
      <c r="C39" s="29"/>
      <c r="D39" s="29" t="s">
        <v>60</v>
      </c>
      <c r="E39" s="28">
        <v>1464</v>
      </c>
    </row>
    <row r="40" spans="1:5" ht="12.75">
      <c r="A40" s="29" t="s">
        <v>61</v>
      </c>
      <c r="B40" s="28">
        <v>1235</v>
      </c>
      <c r="C40" s="29"/>
      <c r="D40" s="29" t="s">
        <v>62</v>
      </c>
      <c r="E40" s="28">
        <v>1911</v>
      </c>
    </row>
    <row r="41" spans="1:5" ht="12.75">
      <c r="A41" s="29" t="s">
        <v>63</v>
      </c>
      <c r="B41" s="29">
        <v>634</v>
      </c>
      <c r="C41" s="29"/>
      <c r="D41" s="29"/>
      <c r="E41" s="29"/>
    </row>
    <row r="42" spans="1:5" ht="12.75">
      <c r="A42" s="29" t="s">
        <v>64</v>
      </c>
      <c r="B42" s="29">
        <v>415</v>
      </c>
      <c r="C42" s="29"/>
      <c r="D42" s="27" t="s">
        <v>65</v>
      </c>
      <c r="E42" s="28">
        <v>64627</v>
      </c>
    </row>
    <row r="43" spans="1:5" ht="12.75">
      <c r="A43" s="29" t="s">
        <v>66</v>
      </c>
      <c r="B43" s="29">
        <v>462</v>
      </c>
      <c r="C43" s="29"/>
      <c r="D43" s="29"/>
      <c r="E43" s="29"/>
    </row>
    <row r="44" spans="1:5" ht="12.75">
      <c r="A44" s="29" t="s">
        <v>67</v>
      </c>
      <c r="B44" s="29">
        <v>405</v>
      </c>
      <c r="C44" s="29"/>
      <c r="D44" s="29"/>
      <c r="E44" s="29"/>
    </row>
    <row r="45" spans="1:5" ht="12.75">
      <c r="A45" s="29" t="s">
        <v>68</v>
      </c>
      <c r="B45" s="29">
        <v>442</v>
      </c>
      <c r="C45" s="29"/>
      <c r="D45" s="27" t="s">
        <v>69</v>
      </c>
      <c r="E45" s="29"/>
    </row>
    <row r="46" spans="1:5" ht="12.75">
      <c r="A46" s="29" t="s">
        <v>70</v>
      </c>
      <c r="B46" s="29">
        <v>865</v>
      </c>
      <c r="C46" s="29"/>
      <c r="D46" s="29"/>
      <c r="E46" s="29"/>
    </row>
    <row r="47" spans="1:5" ht="12.75">
      <c r="A47" s="29" t="s">
        <v>71</v>
      </c>
      <c r="B47" s="28">
        <v>2403</v>
      </c>
      <c r="C47" s="29"/>
      <c r="D47" s="29" t="s">
        <v>72</v>
      </c>
      <c r="E47" s="28">
        <f>B3+B10+B17+B26+B36+E9+E26+E33+E42</f>
        <v>180538</v>
      </c>
    </row>
    <row r="48" spans="1:5" ht="12.75">
      <c r="A48" s="29" t="s">
        <v>73</v>
      </c>
      <c r="B48" s="29">
        <v>232</v>
      </c>
      <c r="C48" s="29"/>
      <c r="D48" s="29" t="s">
        <v>74</v>
      </c>
      <c r="E48" s="28">
        <f>E47-E42</f>
        <v>115911</v>
      </c>
    </row>
  </sheetData>
  <sheetProtection/>
  <printOptions gridLines="1"/>
  <pageMargins left="0.787401575" right="0.787401575" top="0.984251969" bottom="0.984251969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0">
      <selection activeCell="D24" sqref="D24"/>
    </sheetView>
  </sheetViews>
  <sheetFormatPr defaultColWidth="11.421875" defaultRowHeight="12.75"/>
  <cols>
    <col min="1" max="1" width="23.57421875" style="0" customWidth="1"/>
    <col min="2" max="2" width="13.7109375" style="0" customWidth="1"/>
    <col min="3" max="3" width="6.57421875" style="0" customWidth="1"/>
    <col min="4" max="4" width="26.7109375" style="0" customWidth="1"/>
    <col min="5" max="5" width="14.8515625" style="0" customWidth="1"/>
  </cols>
  <sheetData>
    <row r="1" spans="1:5" ht="34.5" thickBot="1" thickTop="1">
      <c r="A1" s="31" t="s">
        <v>103</v>
      </c>
      <c r="B1" s="32"/>
      <c r="C1" s="32"/>
      <c r="D1" s="32"/>
      <c r="E1" s="33"/>
    </row>
    <row r="2" spans="1:5" ht="13.5" thickTop="1">
      <c r="A2" s="34"/>
      <c r="B2" s="34"/>
      <c r="C2" s="34"/>
      <c r="D2" s="34"/>
      <c r="E2" s="34"/>
    </row>
    <row r="3" spans="1:5" ht="12.75">
      <c r="A3" s="35" t="s">
        <v>1</v>
      </c>
      <c r="B3" s="36">
        <f>SUM(B5:B8)</f>
        <v>22032</v>
      </c>
      <c r="C3" s="37"/>
      <c r="D3" s="37" t="s">
        <v>2</v>
      </c>
      <c r="E3" s="36">
        <v>1957</v>
      </c>
    </row>
    <row r="4" spans="1:5" ht="12.75">
      <c r="A4" s="37"/>
      <c r="B4" s="37"/>
      <c r="C4" s="37"/>
      <c r="D4" s="37" t="s">
        <v>3</v>
      </c>
      <c r="E4" s="37">
        <v>659</v>
      </c>
    </row>
    <row r="5" spans="1:5" ht="12.75">
      <c r="A5" s="37" t="s">
        <v>4</v>
      </c>
      <c r="B5" s="36">
        <v>7176</v>
      </c>
      <c r="C5" s="37"/>
      <c r="D5" s="37" t="s">
        <v>5</v>
      </c>
      <c r="E5" s="36">
        <v>1273</v>
      </c>
    </row>
    <row r="6" spans="1:5" ht="12.75">
      <c r="A6" s="37" t="s">
        <v>6</v>
      </c>
      <c r="B6" s="36">
        <v>4409</v>
      </c>
      <c r="C6" s="37"/>
      <c r="D6" s="37" t="s">
        <v>7</v>
      </c>
      <c r="E6" s="36">
        <v>1521</v>
      </c>
    </row>
    <row r="7" spans="1:5" ht="12.75">
      <c r="A7" s="37" t="s">
        <v>8</v>
      </c>
      <c r="B7" s="36">
        <v>6193</v>
      </c>
      <c r="C7" s="37"/>
      <c r="D7" s="37" t="s">
        <v>9</v>
      </c>
      <c r="E7" s="37">
        <v>602</v>
      </c>
    </row>
    <row r="8" spans="1:5" ht="12.75">
      <c r="A8" s="37" t="s">
        <v>10</v>
      </c>
      <c r="B8" s="36">
        <v>4254</v>
      </c>
      <c r="C8" s="37"/>
      <c r="D8" s="37"/>
      <c r="E8" s="37"/>
    </row>
    <row r="9" spans="1:5" ht="12.75">
      <c r="A9" s="37"/>
      <c r="B9" s="37"/>
      <c r="C9" s="37"/>
      <c r="D9" s="35" t="s">
        <v>11</v>
      </c>
      <c r="E9" s="36">
        <f>SUM(E11:E24)</f>
        <v>16390</v>
      </c>
    </row>
    <row r="10" spans="1:5" ht="12.75">
      <c r="A10" s="35" t="s">
        <v>12</v>
      </c>
      <c r="B10" s="36">
        <f>SUM(B12:B15)</f>
        <v>11738</v>
      </c>
      <c r="C10" s="37"/>
      <c r="D10" s="37"/>
      <c r="E10" s="37"/>
    </row>
    <row r="11" spans="1:5" ht="12.75">
      <c r="A11" s="37"/>
      <c r="B11" s="37"/>
      <c r="C11" s="37"/>
      <c r="D11" s="37" t="s">
        <v>13</v>
      </c>
      <c r="E11" s="36">
        <v>1364</v>
      </c>
    </row>
    <row r="12" spans="1:5" ht="12.75">
      <c r="A12" s="37" t="s">
        <v>14</v>
      </c>
      <c r="B12" s="36">
        <v>5675</v>
      </c>
      <c r="C12" s="37"/>
      <c r="D12" s="37" t="s">
        <v>15</v>
      </c>
      <c r="E12" s="36">
        <v>973</v>
      </c>
    </row>
    <row r="13" spans="1:5" ht="12.75">
      <c r="A13" s="37" t="s">
        <v>16</v>
      </c>
      <c r="B13" s="37">
        <v>329</v>
      </c>
      <c r="C13" s="37"/>
      <c r="D13" s="37" t="s">
        <v>17</v>
      </c>
      <c r="E13" s="36">
        <v>1338</v>
      </c>
    </row>
    <row r="14" spans="1:5" ht="12.75">
      <c r="A14" s="37" t="s">
        <v>18</v>
      </c>
      <c r="B14" s="36">
        <v>1841</v>
      </c>
      <c r="C14" s="37"/>
      <c r="D14" s="37" t="s">
        <v>19</v>
      </c>
      <c r="E14" s="37">
        <v>800</v>
      </c>
    </row>
    <row r="15" spans="1:5" ht="12.75">
      <c r="A15" s="37" t="s">
        <v>20</v>
      </c>
      <c r="B15" s="36">
        <v>3893</v>
      </c>
      <c r="C15" s="37"/>
      <c r="D15" s="37" t="s">
        <v>21</v>
      </c>
      <c r="E15" s="37">
        <v>761</v>
      </c>
    </row>
    <row r="16" spans="1:5" ht="12.75">
      <c r="A16" s="37"/>
      <c r="B16" s="37"/>
      <c r="C16" s="37"/>
      <c r="D16" s="37" t="s">
        <v>22</v>
      </c>
      <c r="E16" s="36">
        <v>947</v>
      </c>
    </row>
    <row r="17" spans="1:5" ht="12.75">
      <c r="A17" s="35" t="s">
        <v>23</v>
      </c>
      <c r="B17" s="36">
        <f>SUM(B19:B24)</f>
        <v>10766</v>
      </c>
      <c r="C17" s="37"/>
      <c r="D17" s="37" t="s">
        <v>24</v>
      </c>
      <c r="E17" s="37">
        <v>507</v>
      </c>
    </row>
    <row r="18" spans="1:5" ht="12.75">
      <c r="A18" s="37"/>
      <c r="B18" s="37"/>
      <c r="C18" s="37"/>
      <c r="D18" s="37" t="s">
        <v>25</v>
      </c>
      <c r="E18" s="36">
        <v>2022</v>
      </c>
    </row>
    <row r="19" spans="1:5" ht="12.75">
      <c r="A19" s="37" t="s">
        <v>26</v>
      </c>
      <c r="B19" s="36">
        <v>5660</v>
      </c>
      <c r="C19" s="37"/>
      <c r="D19" s="37" t="s">
        <v>27</v>
      </c>
      <c r="E19" s="36">
        <v>1035</v>
      </c>
    </row>
    <row r="20" spans="1:5" ht="12.75">
      <c r="A20" s="37" t="s">
        <v>28</v>
      </c>
      <c r="B20" s="36">
        <v>2308</v>
      </c>
      <c r="C20" s="37"/>
      <c r="D20" s="37" t="s">
        <v>29</v>
      </c>
      <c r="E20" s="37">
        <v>617</v>
      </c>
    </row>
    <row r="21" spans="1:5" ht="12.75">
      <c r="A21" s="37" t="s">
        <v>30</v>
      </c>
      <c r="B21" s="37">
        <v>623</v>
      </c>
      <c r="C21" s="37"/>
      <c r="D21" s="37" t="s">
        <v>31</v>
      </c>
      <c r="E21" s="36">
        <v>2662</v>
      </c>
    </row>
    <row r="22" spans="1:5" ht="12.75">
      <c r="A22" s="37" t="s">
        <v>32</v>
      </c>
      <c r="B22" s="36">
        <v>1365</v>
      </c>
      <c r="C22" s="37"/>
      <c r="D22" s="37" t="s">
        <v>33</v>
      </c>
      <c r="E22" s="37">
        <v>755</v>
      </c>
    </row>
    <row r="23" spans="1:5" ht="12.75">
      <c r="A23" s="37" t="s">
        <v>34</v>
      </c>
      <c r="B23" s="37">
        <v>502</v>
      </c>
      <c r="C23" s="37"/>
      <c r="D23" s="37" t="s">
        <v>35</v>
      </c>
      <c r="E23" s="36">
        <v>1895</v>
      </c>
    </row>
    <row r="24" spans="1:5" ht="12.75">
      <c r="A24" s="37" t="s">
        <v>36</v>
      </c>
      <c r="B24" s="37">
        <v>308</v>
      </c>
      <c r="C24" s="37"/>
      <c r="D24" s="37" t="s">
        <v>37</v>
      </c>
      <c r="E24" s="37">
        <v>714</v>
      </c>
    </row>
    <row r="25" spans="1:5" ht="12.75">
      <c r="A25" s="37"/>
      <c r="B25" s="37"/>
      <c r="C25" s="37"/>
      <c r="D25" s="37"/>
      <c r="E25" s="37"/>
    </row>
    <row r="26" spans="1:5" ht="12.75">
      <c r="A26" s="35" t="s">
        <v>38</v>
      </c>
      <c r="B26" s="36">
        <f>SUM(B28:B34)</f>
        <v>18149</v>
      </c>
      <c r="C26" s="37"/>
      <c r="D26" s="35" t="s">
        <v>39</v>
      </c>
      <c r="E26" s="38">
        <f>SUM(E28:E31)</f>
        <v>13119</v>
      </c>
    </row>
    <row r="27" spans="1:5" ht="12.75">
      <c r="A27" s="37"/>
      <c r="B27" s="37"/>
      <c r="C27" s="37"/>
      <c r="D27" s="37"/>
      <c r="E27" s="37"/>
    </row>
    <row r="28" spans="1:5" ht="12.75">
      <c r="A28" s="37" t="s">
        <v>40</v>
      </c>
      <c r="B28" s="36">
        <v>1501</v>
      </c>
      <c r="C28" s="37"/>
      <c r="D28" s="37" t="s">
        <v>41</v>
      </c>
      <c r="E28" s="37">
        <v>929</v>
      </c>
    </row>
    <row r="29" spans="1:5" ht="12.75">
      <c r="A29" s="37" t="s">
        <v>42</v>
      </c>
      <c r="B29" s="36">
        <v>1339</v>
      </c>
      <c r="C29" s="37"/>
      <c r="D29" s="37" t="s">
        <v>43</v>
      </c>
      <c r="E29" s="36">
        <v>2524</v>
      </c>
    </row>
    <row r="30" spans="1:5" ht="12.75">
      <c r="A30" s="37" t="s">
        <v>44</v>
      </c>
      <c r="B30" s="36">
        <v>1599</v>
      </c>
      <c r="C30" s="37"/>
      <c r="D30" s="37" t="s">
        <v>45</v>
      </c>
      <c r="E30" s="36">
        <v>4546</v>
      </c>
    </row>
    <row r="31" spans="1:5" ht="12.75">
      <c r="A31" s="37" t="s">
        <v>46</v>
      </c>
      <c r="B31" s="36">
        <v>5836</v>
      </c>
      <c r="C31" s="37"/>
      <c r="D31" s="37" t="s">
        <v>47</v>
      </c>
      <c r="E31" s="36">
        <v>5120</v>
      </c>
    </row>
    <row r="32" spans="1:5" ht="12.75">
      <c r="A32" s="37" t="s">
        <v>48</v>
      </c>
      <c r="B32" s="36">
        <v>1036</v>
      </c>
      <c r="C32" s="37"/>
      <c r="D32" s="37"/>
      <c r="E32" s="37"/>
    </row>
    <row r="33" spans="1:5" ht="12.75">
      <c r="A33" s="37" t="s">
        <v>50</v>
      </c>
      <c r="B33" s="36">
        <v>3391</v>
      </c>
      <c r="C33" s="37"/>
      <c r="D33" s="35" t="s">
        <v>51</v>
      </c>
      <c r="E33" s="36">
        <f>SUM(E35:E40)</f>
        <v>9091</v>
      </c>
    </row>
    <row r="34" spans="1:5" ht="12.75">
      <c r="A34" s="37" t="s">
        <v>52</v>
      </c>
      <c r="B34" s="36">
        <v>3447</v>
      </c>
      <c r="C34" s="37"/>
      <c r="D34" s="37"/>
      <c r="E34" s="37"/>
    </row>
    <row r="35" spans="1:5" ht="12.75">
      <c r="A35" s="37"/>
      <c r="B35" s="37"/>
      <c r="C35" s="37" t="s">
        <v>49</v>
      </c>
      <c r="D35" s="37" t="s">
        <v>53</v>
      </c>
      <c r="E35" s="36">
        <v>2099</v>
      </c>
    </row>
    <row r="36" spans="1:5" ht="12.75">
      <c r="A36" s="35" t="s">
        <v>54</v>
      </c>
      <c r="B36" s="36">
        <f>SUM(B38:B48,E3:E7)</f>
        <v>14677</v>
      </c>
      <c r="C36" s="37"/>
      <c r="D36" s="37" t="s">
        <v>55</v>
      </c>
      <c r="E36" s="37">
        <v>238</v>
      </c>
    </row>
    <row r="37" spans="1:5" ht="12.75">
      <c r="A37" s="37" t="s">
        <v>49</v>
      </c>
      <c r="B37" s="37"/>
      <c r="C37" s="37"/>
      <c r="D37" s="37" t="s">
        <v>56</v>
      </c>
      <c r="E37" s="36">
        <v>1851</v>
      </c>
    </row>
    <row r="38" spans="1:5" ht="12.75">
      <c r="A38" s="37" t="s">
        <v>57</v>
      </c>
      <c r="B38" s="36">
        <v>1018</v>
      </c>
      <c r="C38" s="37"/>
      <c r="D38" s="37" t="s">
        <v>58</v>
      </c>
      <c r="E38" s="36">
        <v>1555</v>
      </c>
    </row>
    <row r="39" spans="1:5" ht="12.75">
      <c r="A39" s="37" t="s">
        <v>59</v>
      </c>
      <c r="B39" s="37">
        <v>581</v>
      </c>
      <c r="C39" s="37"/>
      <c r="D39" s="37" t="s">
        <v>60</v>
      </c>
      <c r="E39" s="36">
        <v>1456</v>
      </c>
    </row>
    <row r="40" spans="1:5" ht="12.75">
      <c r="A40" s="37" t="s">
        <v>61</v>
      </c>
      <c r="B40" s="36">
        <v>1214</v>
      </c>
      <c r="C40" s="37"/>
      <c r="D40" s="37" t="s">
        <v>62</v>
      </c>
      <c r="E40" s="36">
        <v>1892</v>
      </c>
    </row>
    <row r="41" spans="1:5" ht="12.75">
      <c r="A41" s="37" t="s">
        <v>63</v>
      </c>
      <c r="B41" s="37">
        <v>624</v>
      </c>
      <c r="C41" s="37"/>
      <c r="D41" s="37"/>
      <c r="E41" s="37"/>
    </row>
    <row r="42" spans="1:5" ht="12.75">
      <c r="A42" s="37" t="s">
        <v>64</v>
      </c>
      <c r="B42" s="37">
        <v>416</v>
      </c>
      <c r="C42" s="37"/>
      <c r="D42" s="35" t="s">
        <v>65</v>
      </c>
      <c r="E42" s="36">
        <v>64544</v>
      </c>
    </row>
    <row r="43" spans="1:5" ht="12.75">
      <c r="A43" s="37" t="s">
        <v>66</v>
      </c>
      <c r="B43" s="37">
        <v>465</v>
      </c>
      <c r="C43" s="37"/>
      <c r="D43" s="37"/>
      <c r="E43" s="37"/>
    </row>
    <row r="44" spans="1:5" ht="12.75">
      <c r="A44" s="37" t="s">
        <v>67</v>
      </c>
      <c r="B44" s="37">
        <v>402</v>
      </c>
      <c r="C44" s="37"/>
      <c r="D44" s="37"/>
      <c r="E44" s="37"/>
    </row>
    <row r="45" spans="1:5" ht="12.75">
      <c r="A45" s="37" t="s">
        <v>68</v>
      </c>
      <c r="B45" s="37">
        <v>445</v>
      </c>
      <c r="C45" s="37"/>
      <c r="D45" s="35" t="s">
        <v>69</v>
      </c>
      <c r="E45" s="37"/>
    </row>
    <row r="46" spans="1:5" ht="12.75">
      <c r="A46" s="37" t="s">
        <v>70</v>
      </c>
      <c r="B46" s="37">
        <v>869</v>
      </c>
      <c r="C46" s="37"/>
      <c r="D46" s="37"/>
      <c r="E46" s="37"/>
    </row>
    <row r="47" spans="1:5" ht="12.75">
      <c r="A47" s="37" t="s">
        <v>71</v>
      </c>
      <c r="B47" s="36">
        <v>2394</v>
      </c>
      <c r="C47" s="37"/>
      <c r="D47" s="37" t="s">
        <v>72</v>
      </c>
      <c r="E47" s="36">
        <f>B3+B10+B17+B26+B36+E9+E26+E33+E42</f>
        <v>180506</v>
      </c>
    </row>
    <row r="48" spans="1:5" ht="12.75">
      <c r="A48" s="37" t="s">
        <v>73</v>
      </c>
      <c r="B48" s="37">
        <v>237</v>
      </c>
      <c r="C48" s="37"/>
      <c r="D48" s="37" t="s">
        <v>74</v>
      </c>
      <c r="E48" s="36">
        <f>E47-E42</f>
        <v>115962</v>
      </c>
    </row>
  </sheetData>
  <sheetProtection/>
  <printOptions gridLines="1"/>
  <pageMargins left="0.787401575" right="0.787401575" top="0.984251969" bottom="0.984251969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23.57421875" style="0" customWidth="1"/>
    <col min="2" max="2" width="13.7109375" style="0" customWidth="1"/>
    <col min="3" max="3" width="6.57421875" style="0" customWidth="1"/>
    <col min="4" max="4" width="26.7109375" style="0" customWidth="1"/>
    <col min="5" max="5" width="14.8515625" style="0" customWidth="1"/>
  </cols>
  <sheetData>
    <row r="1" spans="1:5" ht="34.5" thickBot="1" thickTop="1">
      <c r="A1" s="31" t="s">
        <v>104</v>
      </c>
      <c r="B1" s="32"/>
      <c r="C1" s="32"/>
      <c r="D1" s="32"/>
      <c r="E1" s="33"/>
    </row>
    <row r="2" spans="1:5" ht="13.5" thickTop="1">
      <c r="A2" s="34"/>
      <c r="B2" s="34"/>
      <c r="C2" s="34"/>
      <c r="D2" s="34"/>
      <c r="E2" s="34"/>
    </row>
    <row r="3" spans="1:5" ht="12.75">
      <c r="A3" s="35" t="s">
        <v>1</v>
      </c>
      <c r="B3" s="36">
        <f>SUM(B5:B8)</f>
        <v>21953</v>
      </c>
      <c r="C3" s="37"/>
      <c r="D3" s="37" t="s">
        <v>2</v>
      </c>
      <c r="E3" s="36">
        <v>1942</v>
      </c>
    </row>
    <row r="4" spans="1:5" ht="12.75">
      <c r="A4" s="37"/>
      <c r="B4" s="37"/>
      <c r="C4" s="37"/>
      <c r="D4" s="37" t="s">
        <v>3</v>
      </c>
      <c r="E4" s="37">
        <v>661</v>
      </c>
    </row>
    <row r="5" spans="1:5" ht="12.75">
      <c r="A5" s="37" t="s">
        <v>4</v>
      </c>
      <c r="B5" s="36">
        <v>7163</v>
      </c>
      <c r="C5" s="37"/>
      <c r="D5" s="37" t="s">
        <v>5</v>
      </c>
      <c r="E5" s="36">
        <v>1284</v>
      </c>
    </row>
    <row r="6" spans="1:5" ht="12.75">
      <c r="A6" s="37" t="s">
        <v>6</v>
      </c>
      <c r="B6" s="36">
        <v>4400</v>
      </c>
      <c r="C6" s="37"/>
      <c r="D6" s="37" t="s">
        <v>7</v>
      </c>
      <c r="E6" s="36">
        <v>1521</v>
      </c>
    </row>
    <row r="7" spans="1:5" ht="12.75">
      <c r="A7" s="37" t="s">
        <v>8</v>
      </c>
      <c r="B7" s="36">
        <v>6173</v>
      </c>
      <c r="C7" s="37"/>
      <c r="D7" s="37" t="s">
        <v>9</v>
      </c>
      <c r="E7" s="37">
        <v>591</v>
      </c>
    </row>
    <row r="8" spans="1:5" ht="12.75">
      <c r="A8" s="37" t="s">
        <v>10</v>
      </c>
      <c r="B8" s="36">
        <v>4217</v>
      </c>
      <c r="C8" s="37"/>
      <c r="D8" s="37"/>
      <c r="E8" s="37"/>
    </row>
    <row r="9" spans="1:5" ht="12.75">
      <c r="A9" s="37"/>
      <c r="B9" s="37"/>
      <c r="C9" s="37"/>
      <c r="D9" s="35" t="s">
        <v>11</v>
      </c>
      <c r="E9" s="36">
        <f>SUM(E11:E24)</f>
        <v>16423</v>
      </c>
    </row>
    <row r="10" spans="1:5" ht="12.75">
      <c r="A10" s="35" t="s">
        <v>12</v>
      </c>
      <c r="B10" s="36">
        <f>SUM(B12:B15)</f>
        <v>11792</v>
      </c>
      <c r="C10" s="37"/>
      <c r="D10" s="37"/>
      <c r="E10" s="37"/>
    </row>
    <row r="11" spans="1:5" ht="12.75">
      <c r="A11" s="37"/>
      <c r="B11" s="37"/>
      <c r="C11" s="37"/>
      <c r="D11" s="37" t="s">
        <v>13</v>
      </c>
      <c r="E11" s="36">
        <v>1357</v>
      </c>
    </row>
    <row r="12" spans="1:5" ht="12.75">
      <c r="A12" s="37" t="s">
        <v>14</v>
      </c>
      <c r="B12" s="36">
        <v>5686</v>
      </c>
      <c r="C12" s="37"/>
      <c r="D12" s="37" t="s">
        <v>15</v>
      </c>
      <c r="E12" s="36">
        <v>969</v>
      </c>
    </row>
    <row r="13" spans="1:5" ht="12.75">
      <c r="A13" s="37" t="s">
        <v>16</v>
      </c>
      <c r="B13" s="37">
        <v>336</v>
      </c>
      <c r="C13" s="37"/>
      <c r="D13" s="37" t="s">
        <v>17</v>
      </c>
      <c r="E13" s="36">
        <v>1353</v>
      </c>
    </row>
    <row r="14" spans="1:5" ht="12.75">
      <c r="A14" s="37" t="s">
        <v>18</v>
      </c>
      <c r="B14" s="36">
        <v>1874</v>
      </c>
      <c r="C14" s="37"/>
      <c r="D14" s="37" t="s">
        <v>19</v>
      </c>
      <c r="E14" s="37">
        <v>812</v>
      </c>
    </row>
    <row r="15" spans="1:5" ht="12.75">
      <c r="A15" s="37" t="s">
        <v>20</v>
      </c>
      <c r="B15" s="36">
        <v>3896</v>
      </c>
      <c r="C15" s="37"/>
      <c r="D15" s="37" t="s">
        <v>21</v>
      </c>
      <c r="E15" s="37">
        <v>745</v>
      </c>
    </row>
    <row r="16" spans="1:5" ht="12.75">
      <c r="A16" s="37"/>
      <c r="B16" s="37"/>
      <c r="C16" s="37"/>
      <c r="D16" s="37" t="s">
        <v>22</v>
      </c>
      <c r="E16" s="36">
        <v>935</v>
      </c>
    </row>
    <row r="17" spans="1:5" ht="12.75">
      <c r="A17" s="35" t="s">
        <v>23</v>
      </c>
      <c r="B17" s="36">
        <f>SUM(B19:B24)</f>
        <v>10761</v>
      </c>
      <c r="C17" s="37"/>
      <c r="D17" s="37" t="s">
        <v>24</v>
      </c>
      <c r="E17" s="37">
        <v>516</v>
      </c>
    </row>
    <row r="18" spans="1:5" ht="12.75">
      <c r="A18" s="37"/>
      <c r="B18" s="37"/>
      <c r="C18" s="37"/>
      <c r="D18" s="37" t="s">
        <v>25</v>
      </c>
      <c r="E18" s="36">
        <v>2031</v>
      </c>
    </row>
    <row r="19" spans="1:5" ht="12.75">
      <c r="A19" s="37" t="s">
        <v>26</v>
      </c>
      <c r="B19" s="36">
        <v>5627</v>
      </c>
      <c r="C19" s="37"/>
      <c r="D19" s="37" t="s">
        <v>27</v>
      </c>
      <c r="E19" s="36">
        <v>1053</v>
      </c>
    </row>
    <row r="20" spans="1:5" ht="12.75">
      <c r="A20" s="37" t="s">
        <v>28</v>
      </c>
      <c r="B20" s="36">
        <v>2347</v>
      </c>
      <c r="C20" s="37"/>
      <c r="D20" s="37" t="s">
        <v>29</v>
      </c>
      <c r="E20" s="37">
        <v>615</v>
      </c>
    </row>
    <row r="21" spans="1:5" ht="12.75">
      <c r="A21" s="37" t="s">
        <v>30</v>
      </c>
      <c r="B21" s="37">
        <v>626</v>
      </c>
      <c r="C21" s="37"/>
      <c r="D21" s="37" t="s">
        <v>31</v>
      </c>
      <c r="E21" s="36">
        <v>2681</v>
      </c>
    </row>
    <row r="22" spans="1:5" ht="12.75">
      <c r="A22" s="37" t="s">
        <v>32</v>
      </c>
      <c r="B22" s="36">
        <v>1359</v>
      </c>
      <c r="C22" s="37"/>
      <c r="D22" s="37" t="s">
        <v>33</v>
      </c>
      <c r="E22" s="37">
        <v>754</v>
      </c>
    </row>
    <row r="23" spans="1:5" ht="12.75">
      <c r="A23" s="37" t="s">
        <v>34</v>
      </c>
      <c r="B23" s="37">
        <v>499</v>
      </c>
      <c r="C23" s="37"/>
      <c r="D23" s="37" t="s">
        <v>35</v>
      </c>
      <c r="E23" s="36">
        <v>1880</v>
      </c>
    </row>
    <row r="24" spans="1:5" ht="12.75">
      <c r="A24" s="37" t="s">
        <v>36</v>
      </c>
      <c r="B24" s="37">
        <v>303</v>
      </c>
      <c r="C24" s="37"/>
      <c r="D24" s="37" t="s">
        <v>37</v>
      </c>
      <c r="E24" s="37">
        <v>722</v>
      </c>
    </row>
    <row r="25" spans="1:5" ht="12.75">
      <c r="A25" s="37"/>
      <c r="B25" s="37"/>
      <c r="C25" s="37"/>
      <c r="D25" s="37"/>
      <c r="E25" s="37"/>
    </row>
    <row r="26" spans="1:5" ht="12.75">
      <c r="A26" s="35" t="s">
        <v>38</v>
      </c>
      <c r="B26" s="36">
        <f>SUM(B28:B34)</f>
        <v>18111</v>
      </c>
      <c r="C26" s="37"/>
      <c r="D26" s="35" t="s">
        <v>39</v>
      </c>
      <c r="E26" s="38">
        <f>SUM(E28:E31)</f>
        <v>13129</v>
      </c>
    </row>
    <row r="27" spans="1:5" ht="12.75">
      <c r="A27" s="37"/>
      <c r="B27" s="37"/>
      <c r="C27" s="37"/>
      <c r="D27" s="37"/>
      <c r="E27" s="37"/>
    </row>
    <row r="28" spans="1:5" ht="12.75">
      <c r="A28" s="37" t="s">
        <v>40</v>
      </c>
      <c r="B28" s="36">
        <v>1516</v>
      </c>
      <c r="C28" s="37"/>
      <c r="D28" s="37" t="s">
        <v>41</v>
      </c>
      <c r="E28" s="37">
        <v>926</v>
      </c>
    </row>
    <row r="29" spans="1:5" ht="12.75">
      <c r="A29" s="37" t="s">
        <v>42</v>
      </c>
      <c r="B29" s="36">
        <v>1346</v>
      </c>
      <c r="C29" s="37"/>
      <c r="D29" s="37" t="s">
        <v>43</v>
      </c>
      <c r="E29" s="36">
        <v>2547</v>
      </c>
    </row>
    <row r="30" spans="1:5" ht="12.75">
      <c r="A30" s="37" t="s">
        <v>44</v>
      </c>
      <c r="B30" s="36">
        <v>1595</v>
      </c>
      <c r="C30" s="37"/>
      <c r="D30" s="37" t="s">
        <v>45</v>
      </c>
      <c r="E30" s="36">
        <v>4530</v>
      </c>
    </row>
    <row r="31" spans="1:5" ht="12.75">
      <c r="A31" s="37" t="s">
        <v>46</v>
      </c>
      <c r="B31" s="36">
        <v>5796</v>
      </c>
      <c r="C31" s="37"/>
      <c r="D31" s="37" t="s">
        <v>47</v>
      </c>
      <c r="E31" s="36">
        <v>5126</v>
      </c>
    </row>
    <row r="32" spans="1:5" ht="12.75">
      <c r="A32" s="37" t="s">
        <v>48</v>
      </c>
      <c r="B32" s="36">
        <v>1032</v>
      </c>
      <c r="C32" s="37"/>
      <c r="D32" s="37"/>
      <c r="E32" s="37"/>
    </row>
    <row r="33" spans="1:5" ht="12.75">
      <c r="A33" s="37" t="s">
        <v>50</v>
      </c>
      <c r="B33" s="36">
        <v>3388</v>
      </c>
      <c r="C33" s="37"/>
      <c r="D33" s="35" t="s">
        <v>51</v>
      </c>
      <c r="E33" s="36">
        <f>SUM(E35:E40)</f>
        <v>9079</v>
      </c>
    </row>
    <row r="34" spans="1:5" ht="12.75">
      <c r="A34" s="37" t="s">
        <v>52</v>
      </c>
      <c r="B34" s="36">
        <v>3438</v>
      </c>
      <c r="C34" s="37"/>
      <c r="D34" s="37"/>
      <c r="E34" s="37"/>
    </row>
    <row r="35" spans="1:5" ht="12.75">
      <c r="A35" s="37"/>
      <c r="B35" s="37"/>
      <c r="C35" s="37" t="s">
        <v>49</v>
      </c>
      <c r="D35" s="37" t="s">
        <v>53</v>
      </c>
      <c r="E35" s="36">
        <v>2096</v>
      </c>
    </row>
    <row r="36" spans="1:5" ht="12.75">
      <c r="A36" s="35" t="s">
        <v>54</v>
      </c>
      <c r="B36" s="36">
        <f>SUM(B38:B48,E3:E7)</f>
        <v>14645</v>
      </c>
      <c r="C36" s="37"/>
      <c r="D36" s="37" t="s">
        <v>55</v>
      </c>
      <c r="E36" s="37">
        <v>237</v>
      </c>
    </row>
    <row r="37" spans="1:5" ht="12.75">
      <c r="A37" s="37" t="s">
        <v>49</v>
      </c>
      <c r="B37" s="37"/>
      <c r="C37" s="37"/>
      <c r="D37" s="37" t="s">
        <v>56</v>
      </c>
      <c r="E37" s="36">
        <v>1870</v>
      </c>
    </row>
    <row r="38" spans="1:5" ht="12.75">
      <c r="A38" s="37" t="s">
        <v>57</v>
      </c>
      <c r="B38" s="36">
        <v>1006</v>
      </c>
      <c r="C38" s="37"/>
      <c r="D38" s="37" t="s">
        <v>58</v>
      </c>
      <c r="E38" s="36">
        <v>1561</v>
      </c>
    </row>
    <row r="39" spans="1:5" ht="12.75">
      <c r="A39" s="37" t="s">
        <v>59</v>
      </c>
      <c r="B39" s="37">
        <v>591</v>
      </c>
      <c r="C39" s="37"/>
      <c r="D39" s="37" t="s">
        <v>60</v>
      </c>
      <c r="E39" s="36">
        <v>1453</v>
      </c>
    </row>
    <row r="40" spans="1:5" ht="12.75">
      <c r="A40" s="37" t="s">
        <v>61</v>
      </c>
      <c r="B40" s="36">
        <v>1219</v>
      </c>
      <c r="C40" s="37"/>
      <c r="D40" s="37" t="s">
        <v>62</v>
      </c>
      <c r="E40" s="36">
        <v>1862</v>
      </c>
    </row>
    <row r="41" spans="1:5" ht="12.75">
      <c r="A41" s="37" t="s">
        <v>63</v>
      </c>
      <c r="B41" s="37">
        <v>626</v>
      </c>
      <c r="C41" s="37"/>
      <c r="D41" s="37"/>
      <c r="E41" s="37"/>
    </row>
    <row r="42" spans="1:5" ht="12.75">
      <c r="A42" s="37" t="s">
        <v>64</v>
      </c>
      <c r="B42" s="37">
        <v>413</v>
      </c>
      <c r="C42" s="37"/>
      <c r="D42" s="35" t="s">
        <v>65</v>
      </c>
      <c r="E42" s="36">
        <v>64573</v>
      </c>
    </row>
    <row r="43" spans="1:5" ht="12.75">
      <c r="A43" s="37" t="s">
        <v>66</v>
      </c>
      <c r="B43" s="37">
        <v>468</v>
      </c>
      <c r="C43" s="37"/>
      <c r="D43" s="37"/>
      <c r="E43" s="37"/>
    </row>
    <row r="44" spans="1:5" ht="12.75">
      <c r="A44" s="37" t="s">
        <v>67</v>
      </c>
      <c r="B44" s="37">
        <v>408</v>
      </c>
      <c r="C44" s="37"/>
      <c r="D44" s="37"/>
      <c r="E44" s="37"/>
    </row>
    <row r="45" spans="1:5" ht="12.75">
      <c r="A45" s="37" t="s">
        <v>68</v>
      </c>
      <c r="B45" s="37">
        <v>431</v>
      </c>
      <c r="C45" s="37"/>
      <c r="D45" s="35" t="s">
        <v>69</v>
      </c>
      <c r="E45" s="37"/>
    </row>
    <row r="46" spans="1:5" ht="12.75">
      <c r="A46" s="37" t="s">
        <v>70</v>
      </c>
      <c r="B46" s="37">
        <v>863</v>
      </c>
      <c r="C46" s="37"/>
      <c r="D46" s="37"/>
      <c r="E46" s="37"/>
    </row>
    <row r="47" spans="1:5" ht="12.75">
      <c r="A47" s="37" t="s">
        <v>71</v>
      </c>
      <c r="B47" s="36">
        <v>2387</v>
      </c>
      <c r="C47" s="37"/>
      <c r="D47" s="37" t="s">
        <v>72</v>
      </c>
      <c r="E47" s="36">
        <f>B3+B10+B17+B26+B36+E9+E26+E33+E42</f>
        <v>180466</v>
      </c>
    </row>
    <row r="48" spans="1:5" ht="12.75">
      <c r="A48" s="37" t="s">
        <v>73</v>
      </c>
      <c r="B48" s="37">
        <v>234</v>
      </c>
      <c r="C48" s="37"/>
      <c r="D48" s="37" t="s">
        <v>74</v>
      </c>
      <c r="E48" s="36">
        <f>E47-E42</f>
        <v>115893</v>
      </c>
    </row>
  </sheetData>
  <sheetProtection/>
  <printOptions gridLines="1"/>
  <pageMargins left="0.787401575" right="0.787401575" top="0.984251969" bottom="0.984251969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19.00390625" style="0" bestFit="1" customWidth="1"/>
    <col min="2" max="2" width="11.28125" style="0" customWidth="1"/>
    <col min="3" max="3" width="11.421875" style="0" customWidth="1"/>
    <col min="4" max="4" width="24.7109375" style="0" customWidth="1"/>
    <col min="5" max="5" width="11.8515625" style="0" customWidth="1"/>
  </cols>
  <sheetData>
    <row r="1" spans="1:5" ht="40.5" customHeight="1" thickBot="1" thickTop="1">
      <c r="A1" s="31" t="s">
        <v>105</v>
      </c>
      <c r="B1" s="32"/>
      <c r="C1" s="32"/>
      <c r="D1" s="32"/>
      <c r="E1" s="33"/>
    </row>
    <row r="2" spans="1:5" ht="13.5" thickTop="1">
      <c r="A2" s="34"/>
      <c r="B2" s="34"/>
      <c r="C2" s="34"/>
      <c r="D2" s="34"/>
      <c r="E2" s="34"/>
    </row>
    <row r="3" spans="1:5" ht="12.75">
      <c r="A3" s="35" t="s">
        <v>1</v>
      </c>
      <c r="B3" s="36">
        <f>SUM(B5:B8)</f>
        <v>21994</v>
      </c>
      <c r="C3" s="37"/>
      <c r="D3" s="37" t="s">
        <v>2</v>
      </c>
      <c r="E3" s="36">
        <v>1934</v>
      </c>
    </row>
    <row r="4" spans="1:5" ht="12.75">
      <c r="A4" s="37"/>
      <c r="B4" s="37"/>
      <c r="C4" s="37"/>
      <c r="D4" s="37" t="s">
        <v>3</v>
      </c>
      <c r="E4" s="37">
        <v>669</v>
      </c>
    </row>
    <row r="5" spans="1:5" ht="12.75">
      <c r="A5" s="37" t="s">
        <v>4</v>
      </c>
      <c r="B5" s="36">
        <v>7182</v>
      </c>
      <c r="C5" s="37"/>
      <c r="D5" s="37" t="s">
        <v>5</v>
      </c>
      <c r="E5" s="36">
        <v>1280</v>
      </c>
    </row>
    <row r="6" spans="1:5" ht="12.75">
      <c r="A6" s="37" t="s">
        <v>6</v>
      </c>
      <c r="B6" s="36">
        <v>4404</v>
      </c>
      <c r="C6" s="37"/>
      <c r="D6" s="37" t="s">
        <v>7</v>
      </c>
      <c r="E6" s="36">
        <v>1528</v>
      </c>
    </row>
    <row r="7" spans="1:5" ht="12.75">
      <c r="A7" s="37" t="s">
        <v>8</v>
      </c>
      <c r="B7" s="36">
        <v>6197</v>
      </c>
      <c r="C7" s="37"/>
      <c r="D7" s="37" t="s">
        <v>9</v>
      </c>
      <c r="E7" s="37">
        <v>589</v>
      </c>
    </row>
    <row r="8" spans="1:5" ht="12.75">
      <c r="A8" s="37" t="s">
        <v>10</v>
      </c>
      <c r="B8" s="36">
        <v>4211</v>
      </c>
      <c r="C8" s="37"/>
      <c r="D8" s="37"/>
      <c r="E8" s="37"/>
    </row>
    <row r="9" spans="1:5" ht="12.75">
      <c r="A9" s="37"/>
      <c r="B9" s="37"/>
      <c r="C9" s="37"/>
      <c r="D9" s="35" t="s">
        <v>11</v>
      </c>
      <c r="E9" s="36">
        <f>SUM(E11:E24)</f>
        <v>16479</v>
      </c>
    </row>
    <row r="10" spans="1:5" ht="12.75">
      <c r="A10" s="35" t="s">
        <v>12</v>
      </c>
      <c r="B10" s="36">
        <f>SUM(B12:B15)</f>
        <v>11776</v>
      </c>
      <c r="C10" s="37"/>
      <c r="D10" s="37"/>
      <c r="E10" s="37"/>
    </row>
    <row r="11" spans="1:5" ht="12.75">
      <c r="A11" s="37"/>
      <c r="B11" s="37"/>
      <c r="C11" s="37"/>
      <c r="D11" s="37" t="s">
        <v>13</v>
      </c>
      <c r="E11" s="36">
        <v>1354</v>
      </c>
    </row>
    <row r="12" spans="1:5" ht="12.75">
      <c r="A12" s="37" t="s">
        <v>14</v>
      </c>
      <c r="B12" s="36">
        <v>5710</v>
      </c>
      <c r="C12" s="37"/>
      <c r="D12" s="37" t="s">
        <v>15</v>
      </c>
      <c r="E12" s="36">
        <v>960</v>
      </c>
    </row>
    <row r="13" spans="1:5" ht="12.75">
      <c r="A13" s="37" t="s">
        <v>16</v>
      </c>
      <c r="B13" s="37">
        <v>351</v>
      </c>
      <c r="C13" s="37"/>
      <c r="D13" s="37" t="s">
        <v>17</v>
      </c>
      <c r="E13" s="36">
        <v>1374</v>
      </c>
    </row>
    <row r="14" spans="1:5" ht="12.75">
      <c r="A14" s="37" t="s">
        <v>18</v>
      </c>
      <c r="B14" s="36">
        <v>1839</v>
      </c>
      <c r="C14" s="37"/>
      <c r="D14" s="37" t="s">
        <v>19</v>
      </c>
      <c r="E14" s="37">
        <v>815</v>
      </c>
    </row>
    <row r="15" spans="1:5" ht="12.75">
      <c r="A15" s="37" t="s">
        <v>20</v>
      </c>
      <c r="B15" s="36">
        <v>3876</v>
      </c>
      <c r="C15" s="37"/>
      <c r="D15" s="37" t="s">
        <v>21</v>
      </c>
      <c r="E15" s="37">
        <v>764</v>
      </c>
    </row>
    <row r="16" spans="1:5" ht="12.75">
      <c r="A16" s="37"/>
      <c r="B16" s="37"/>
      <c r="C16" s="37"/>
      <c r="D16" s="37" t="s">
        <v>22</v>
      </c>
      <c r="E16" s="36">
        <v>937</v>
      </c>
    </row>
    <row r="17" spans="1:5" ht="12.75">
      <c r="A17" s="35" t="s">
        <v>23</v>
      </c>
      <c r="B17" s="36">
        <f>SUM(B19:B24)</f>
        <v>10773</v>
      </c>
      <c r="C17" s="37"/>
      <c r="D17" s="37" t="s">
        <v>24</v>
      </c>
      <c r="E17" s="37">
        <v>523</v>
      </c>
    </row>
    <row r="18" spans="1:5" ht="12.75">
      <c r="A18" s="37"/>
      <c r="B18" s="37"/>
      <c r="C18" s="37"/>
      <c r="D18" s="37" t="s">
        <v>25</v>
      </c>
      <c r="E18" s="36">
        <v>2014</v>
      </c>
    </row>
    <row r="19" spans="1:5" ht="12.75">
      <c r="A19" s="37" t="s">
        <v>26</v>
      </c>
      <c r="B19" s="36">
        <v>5644</v>
      </c>
      <c r="C19" s="37"/>
      <c r="D19" s="37" t="s">
        <v>27</v>
      </c>
      <c r="E19" s="36">
        <v>1041</v>
      </c>
    </row>
    <row r="20" spans="1:5" ht="12.75">
      <c r="A20" s="37" t="s">
        <v>28</v>
      </c>
      <c r="B20" s="36">
        <v>2362</v>
      </c>
      <c r="C20" s="37"/>
      <c r="D20" s="37" t="s">
        <v>29</v>
      </c>
      <c r="E20" s="37">
        <v>627</v>
      </c>
    </row>
    <row r="21" spans="1:5" ht="12.75">
      <c r="A21" s="37" t="s">
        <v>30</v>
      </c>
      <c r="B21" s="37">
        <v>619</v>
      </c>
      <c r="C21" s="37"/>
      <c r="D21" s="37" t="s">
        <v>31</v>
      </c>
      <c r="E21" s="36">
        <v>2677</v>
      </c>
    </row>
    <row r="22" spans="1:5" ht="12.75">
      <c r="A22" s="37" t="s">
        <v>32</v>
      </c>
      <c r="B22" s="36">
        <v>1349</v>
      </c>
      <c r="C22" s="37"/>
      <c r="D22" s="37" t="s">
        <v>33</v>
      </c>
      <c r="E22" s="37">
        <v>779</v>
      </c>
    </row>
    <row r="23" spans="1:5" ht="12.75">
      <c r="A23" s="37" t="s">
        <v>34</v>
      </c>
      <c r="B23" s="37">
        <v>491</v>
      </c>
      <c r="C23" s="37"/>
      <c r="D23" s="37" t="s">
        <v>35</v>
      </c>
      <c r="E23" s="36">
        <v>1885</v>
      </c>
    </row>
    <row r="24" spans="1:5" ht="12.75">
      <c r="A24" s="37" t="s">
        <v>36</v>
      </c>
      <c r="B24" s="37">
        <v>308</v>
      </c>
      <c r="C24" s="37"/>
      <c r="D24" s="37" t="s">
        <v>37</v>
      </c>
      <c r="E24" s="37">
        <v>729</v>
      </c>
    </row>
    <row r="25" spans="1:5" ht="12.75">
      <c r="A25" s="37"/>
      <c r="B25" s="37"/>
      <c r="C25" s="37"/>
      <c r="D25" s="37"/>
      <c r="E25" s="37"/>
    </row>
    <row r="26" spans="1:5" ht="12.75">
      <c r="A26" s="35" t="s">
        <v>38</v>
      </c>
      <c r="B26" s="36">
        <f>SUM(B28:B34)</f>
        <v>18115</v>
      </c>
      <c r="C26" s="37"/>
      <c r="D26" s="35" t="s">
        <v>39</v>
      </c>
      <c r="E26" s="38">
        <f>SUM(E28:E31)</f>
        <v>13056</v>
      </c>
    </row>
    <row r="27" spans="1:5" ht="12.75">
      <c r="A27" s="37"/>
      <c r="B27" s="37"/>
      <c r="C27" s="37"/>
      <c r="D27" s="37"/>
      <c r="E27" s="37"/>
    </row>
    <row r="28" spans="1:5" ht="12.75">
      <c r="A28" s="37" t="s">
        <v>40</v>
      </c>
      <c r="B28" s="36">
        <v>1513</v>
      </c>
      <c r="C28" s="37"/>
      <c r="D28" s="37" t="s">
        <v>41</v>
      </c>
      <c r="E28" s="37">
        <v>939</v>
      </c>
    </row>
    <row r="29" spans="1:5" ht="12.75">
      <c r="A29" s="37" t="s">
        <v>42</v>
      </c>
      <c r="B29" s="36">
        <v>1360</v>
      </c>
      <c r="C29" s="37"/>
      <c r="D29" s="37" t="s">
        <v>43</v>
      </c>
      <c r="E29" s="36">
        <v>2554</v>
      </c>
    </row>
    <row r="30" spans="1:5" ht="12.75">
      <c r="A30" s="37" t="s">
        <v>44</v>
      </c>
      <c r="B30" s="36">
        <v>1580</v>
      </c>
      <c r="C30" s="37"/>
      <c r="D30" s="37" t="s">
        <v>45</v>
      </c>
      <c r="E30" s="36">
        <v>4482</v>
      </c>
    </row>
    <row r="31" spans="1:5" ht="12.75">
      <c r="A31" s="37" t="s">
        <v>46</v>
      </c>
      <c r="B31" s="36">
        <v>5831</v>
      </c>
      <c r="C31" s="37"/>
      <c r="D31" s="37" t="s">
        <v>47</v>
      </c>
      <c r="E31" s="36">
        <v>5081</v>
      </c>
    </row>
    <row r="32" spans="1:5" ht="12.75">
      <c r="A32" s="37" t="s">
        <v>48</v>
      </c>
      <c r="B32" s="36">
        <v>1039</v>
      </c>
      <c r="C32" s="37"/>
      <c r="D32" s="37"/>
      <c r="E32" s="37"/>
    </row>
    <row r="33" spans="1:5" ht="12.75">
      <c r="A33" s="37" t="s">
        <v>50</v>
      </c>
      <c r="B33" s="36">
        <v>3369</v>
      </c>
      <c r="C33" s="37"/>
      <c r="D33" s="35" t="s">
        <v>51</v>
      </c>
      <c r="E33" s="36">
        <f>SUM(E35:E40)</f>
        <v>9074</v>
      </c>
    </row>
    <row r="34" spans="1:5" ht="12.75">
      <c r="A34" s="37" t="s">
        <v>52</v>
      </c>
      <c r="B34" s="36">
        <v>3423</v>
      </c>
      <c r="C34" s="37"/>
      <c r="D34" s="37"/>
      <c r="E34" s="37"/>
    </row>
    <row r="35" spans="1:5" ht="12.75">
      <c r="A35" s="37"/>
      <c r="B35" s="37"/>
      <c r="C35" s="37" t="s">
        <v>49</v>
      </c>
      <c r="D35" s="37" t="s">
        <v>53</v>
      </c>
      <c r="E35" s="36">
        <v>2104</v>
      </c>
    </row>
    <row r="36" spans="1:5" ht="12.75">
      <c r="A36" s="35" t="s">
        <v>54</v>
      </c>
      <c r="B36" s="36">
        <f>SUM(B38:B48,E3:E7)</f>
        <v>14683</v>
      </c>
      <c r="C36" s="37"/>
      <c r="D36" s="37" t="s">
        <v>55</v>
      </c>
      <c r="E36" s="37">
        <v>235</v>
      </c>
    </row>
    <row r="37" spans="1:5" ht="12.75">
      <c r="A37" s="37" t="s">
        <v>49</v>
      </c>
      <c r="B37" s="37"/>
      <c r="C37" s="37"/>
      <c r="D37" s="37" t="s">
        <v>56</v>
      </c>
      <c r="E37" s="36">
        <v>1854</v>
      </c>
    </row>
    <row r="38" spans="1:5" ht="12.75">
      <c r="A38" s="37" t="s">
        <v>57</v>
      </c>
      <c r="B38" s="36">
        <v>1021</v>
      </c>
      <c r="C38" s="37"/>
      <c r="D38" s="37" t="s">
        <v>58</v>
      </c>
      <c r="E38" s="36">
        <v>1563</v>
      </c>
    </row>
    <row r="39" spans="1:5" ht="12.75">
      <c r="A39" s="37" t="s">
        <v>59</v>
      </c>
      <c r="B39" s="37">
        <v>596</v>
      </c>
      <c r="C39" s="37"/>
      <c r="D39" s="37" t="s">
        <v>60</v>
      </c>
      <c r="E39" s="36">
        <v>1451</v>
      </c>
    </row>
    <row r="40" spans="1:5" ht="12.75">
      <c r="A40" s="37" t="s">
        <v>61</v>
      </c>
      <c r="B40" s="36">
        <v>1210</v>
      </c>
      <c r="C40" s="37"/>
      <c r="D40" s="37" t="s">
        <v>62</v>
      </c>
      <c r="E40" s="36">
        <v>1867</v>
      </c>
    </row>
    <row r="41" spans="1:5" ht="12.75">
      <c r="A41" s="37" t="s">
        <v>63</v>
      </c>
      <c r="B41" s="37">
        <v>626</v>
      </c>
      <c r="C41" s="37"/>
      <c r="D41" s="37"/>
      <c r="E41" s="37"/>
    </row>
    <row r="42" spans="1:5" ht="12.75">
      <c r="A42" s="37" t="s">
        <v>64</v>
      </c>
      <c r="B42" s="37">
        <v>413</v>
      </c>
      <c r="C42" s="37"/>
      <c r="D42" s="35" t="s">
        <v>65</v>
      </c>
      <c r="E42" s="36">
        <v>64472</v>
      </c>
    </row>
    <row r="43" spans="1:5" ht="12.75">
      <c r="A43" s="37" t="s">
        <v>66</v>
      </c>
      <c r="B43" s="37">
        <v>473</v>
      </c>
      <c r="C43" s="37"/>
      <c r="D43" s="37"/>
      <c r="E43" s="37"/>
    </row>
    <row r="44" spans="1:5" ht="12.75">
      <c r="A44" s="37" t="s">
        <v>67</v>
      </c>
      <c r="B44" s="37">
        <v>414</v>
      </c>
      <c r="C44" s="37"/>
      <c r="D44" s="37"/>
      <c r="E44" s="37"/>
    </row>
    <row r="45" spans="1:5" ht="12.75">
      <c r="A45" s="37" t="s">
        <v>68</v>
      </c>
      <c r="B45" s="37">
        <v>429</v>
      </c>
      <c r="C45" s="37"/>
      <c r="D45" s="35" t="s">
        <v>69</v>
      </c>
      <c r="E45" s="37"/>
    </row>
    <row r="46" spans="1:5" ht="12.75">
      <c r="A46" s="37" t="s">
        <v>70</v>
      </c>
      <c r="B46" s="37">
        <v>885</v>
      </c>
      <c r="C46" s="37"/>
      <c r="D46" s="37"/>
      <c r="E46" s="37"/>
    </row>
    <row r="47" spans="1:5" ht="12.75">
      <c r="A47" s="37" t="s">
        <v>71</v>
      </c>
      <c r="B47" s="36">
        <v>2383</v>
      </c>
      <c r="C47" s="37"/>
      <c r="D47" s="37" t="s">
        <v>72</v>
      </c>
      <c r="E47" s="36">
        <f>B3+B10+B17+B26+B36+E9+E26+E33+E42</f>
        <v>180422</v>
      </c>
    </row>
    <row r="48" spans="1:5" ht="12.75">
      <c r="A48" s="37" t="s">
        <v>73</v>
      </c>
      <c r="B48" s="37">
        <v>233</v>
      </c>
      <c r="C48" s="37"/>
      <c r="D48" s="37" t="s">
        <v>74</v>
      </c>
      <c r="E48" s="36">
        <f>E47-E42</f>
        <v>115950</v>
      </c>
    </row>
  </sheetData>
  <sheetProtection/>
  <printOptions gridLines="1"/>
  <pageMargins left="0.787401575" right="0.787401575" top="0.984251969" bottom="0.984251969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3">
      <selection activeCell="D24" sqref="D24"/>
    </sheetView>
  </sheetViews>
  <sheetFormatPr defaultColWidth="11.421875" defaultRowHeight="12.75"/>
  <cols>
    <col min="1" max="1" width="27.7109375" style="0" customWidth="1"/>
    <col min="3" max="3" width="9.8515625" style="0" customWidth="1"/>
    <col min="4" max="4" width="28.28125" style="0" customWidth="1"/>
    <col min="5" max="5" width="16.00390625" style="0" customWidth="1"/>
  </cols>
  <sheetData>
    <row r="1" spans="1:5" ht="42" customHeight="1" thickBot="1" thickTop="1">
      <c r="A1" s="5" t="s">
        <v>0</v>
      </c>
      <c r="B1" s="6"/>
      <c r="C1" s="6"/>
      <c r="D1" s="6"/>
      <c r="E1" s="7"/>
    </row>
    <row r="2" ht="20.25" customHeight="1" thickTop="1"/>
    <row r="3" spans="1:5" ht="15.75">
      <c r="A3" s="1" t="s">
        <v>1</v>
      </c>
      <c r="B3" s="2">
        <f>SUM(B5:B8)</f>
        <v>20937</v>
      </c>
      <c r="C3" s="3"/>
      <c r="D3" s="3" t="s">
        <v>2</v>
      </c>
      <c r="E3" s="2">
        <v>1988</v>
      </c>
    </row>
    <row r="4" spans="1:5" ht="15.75">
      <c r="A4" s="3"/>
      <c r="B4" s="3"/>
      <c r="C4" s="3"/>
      <c r="D4" s="3" t="s">
        <v>3</v>
      </c>
      <c r="E4" s="3">
        <v>674</v>
      </c>
    </row>
    <row r="5" spans="1:5" ht="15.75">
      <c r="A5" s="3" t="s">
        <v>4</v>
      </c>
      <c r="B5" s="2">
        <v>6649</v>
      </c>
      <c r="C5" s="3"/>
      <c r="D5" s="3" t="s">
        <v>5</v>
      </c>
      <c r="E5" s="2">
        <v>1075</v>
      </c>
    </row>
    <row r="6" spans="1:5" ht="15.75">
      <c r="A6" s="3" t="s">
        <v>6</v>
      </c>
      <c r="B6" s="2">
        <v>3943</v>
      </c>
      <c r="C6" s="3"/>
      <c r="D6" s="3" t="s">
        <v>7</v>
      </c>
      <c r="E6" s="2">
        <v>1404</v>
      </c>
    </row>
    <row r="7" spans="1:5" ht="15.75">
      <c r="A7" s="3" t="s">
        <v>8</v>
      </c>
      <c r="B7" s="2">
        <v>6267</v>
      </c>
      <c r="C7" s="3"/>
      <c r="D7" s="3" t="s">
        <v>9</v>
      </c>
      <c r="E7" s="3">
        <v>615</v>
      </c>
    </row>
    <row r="8" spans="1:5" ht="15.75">
      <c r="A8" s="3" t="s">
        <v>10</v>
      </c>
      <c r="B8" s="2">
        <v>4078</v>
      </c>
      <c r="C8" s="3"/>
      <c r="D8" s="3"/>
      <c r="E8" s="3"/>
    </row>
    <row r="9" spans="1:5" ht="15.75">
      <c r="A9" s="3"/>
      <c r="B9" s="3"/>
      <c r="C9" s="3"/>
      <c r="D9" s="1" t="s">
        <v>11</v>
      </c>
      <c r="E9" s="2">
        <f>SUM(E11:E24)</f>
        <v>16258</v>
      </c>
    </row>
    <row r="10" spans="1:5" ht="15.75">
      <c r="A10" s="1" t="s">
        <v>12</v>
      </c>
      <c r="B10" s="2">
        <f>SUM(B12:B15)</f>
        <v>12293</v>
      </c>
      <c r="C10" s="3"/>
      <c r="D10" s="3"/>
      <c r="E10" s="3"/>
    </row>
    <row r="11" spans="1:5" ht="15.75">
      <c r="A11" s="3"/>
      <c r="B11" s="3"/>
      <c r="C11" s="3"/>
      <c r="D11" s="3" t="s">
        <v>13</v>
      </c>
      <c r="E11" s="2">
        <v>1306</v>
      </c>
    </row>
    <row r="12" spans="1:5" ht="15.75">
      <c r="A12" s="3" t="s">
        <v>14</v>
      </c>
      <c r="B12" s="2">
        <v>5835</v>
      </c>
      <c r="C12" s="3"/>
      <c r="D12" s="3" t="s">
        <v>15</v>
      </c>
      <c r="E12" s="2">
        <v>1044</v>
      </c>
    </row>
    <row r="13" spans="1:5" ht="15.75">
      <c r="A13" s="3" t="s">
        <v>16</v>
      </c>
      <c r="B13" s="3">
        <v>377</v>
      </c>
      <c r="C13" s="3"/>
      <c r="D13" s="3" t="s">
        <v>17</v>
      </c>
      <c r="E13" s="2">
        <v>1228</v>
      </c>
    </row>
    <row r="14" spans="1:5" ht="15.75">
      <c r="A14" s="3" t="s">
        <v>18</v>
      </c>
      <c r="B14" s="2">
        <v>2010</v>
      </c>
      <c r="C14" s="3"/>
      <c r="D14" s="3" t="s">
        <v>19</v>
      </c>
      <c r="E14" s="3">
        <v>756</v>
      </c>
    </row>
    <row r="15" spans="1:5" ht="15.75">
      <c r="A15" s="3" t="s">
        <v>20</v>
      </c>
      <c r="B15" s="2">
        <v>4071</v>
      </c>
      <c r="C15" s="3"/>
      <c r="D15" s="3" t="s">
        <v>21</v>
      </c>
      <c r="E15" s="3">
        <v>741</v>
      </c>
    </row>
    <row r="16" spans="1:5" ht="15.75">
      <c r="A16" s="3"/>
      <c r="B16" s="3"/>
      <c r="C16" s="3"/>
      <c r="D16" s="3" t="s">
        <v>22</v>
      </c>
      <c r="E16" s="3">
        <v>982</v>
      </c>
    </row>
    <row r="17" spans="1:5" ht="15.75">
      <c r="A17" s="1" t="s">
        <v>23</v>
      </c>
      <c r="B17" s="2">
        <f>SUM(B19:B24)</f>
        <v>10700</v>
      </c>
      <c r="C17" s="3"/>
      <c r="D17" s="3" t="s">
        <v>24</v>
      </c>
      <c r="E17" s="3">
        <v>507</v>
      </c>
    </row>
    <row r="18" spans="1:5" ht="15.75">
      <c r="A18" s="3"/>
      <c r="B18" s="3"/>
      <c r="C18" s="3"/>
      <c r="D18" s="3" t="s">
        <v>25</v>
      </c>
      <c r="E18" s="2">
        <v>2149</v>
      </c>
    </row>
    <row r="19" spans="1:5" ht="15.75">
      <c r="A19" s="3" t="s">
        <v>26</v>
      </c>
      <c r="B19" s="2">
        <v>5563</v>
      </c>
      <c r="C19" s="3"/>
      <c r="D19" s="3" t="s">
        <v>27</v>
      </c>
      <c r="E19" s="3">
        <v>849</v>
      </c>
    </row>
    <row r="20" spans="1:5" ht="15.75">
      <c r="A20" s="3" t="s">
        <v>28</v>
      </c>
      <c r="B20" s="2">
        <v>2302</v>
      </c>
      <c r="C20" s="3"/>
      <c r="D20" s="3" t="s">
        <v>29</v>
      </c>
      <c r="E20" s="3">
        <v>611</v>
      </c>
    </row>
    <row r="21" spans="1:5" ht="15.75">
      <c r="A21" s="3" t="s">
        <v>30</v>
      </c>
      <c r="B21" s="3">
        <v>772</v>
      </c>
      <c r="C21" s="3"/>
      <c r="D21" s="3" t="s">
        <v>31</v>
      </c>
      <c r="E21" s="2">
        <v>2757</v>
      </c>
    </row>
    <row r="22" spans="1:5" ht="15.75">
      <c r="A22" s="3" t="s">
        <v>32</v>
      </c>
      <c r="B22" s="2">
        <v>1280</v>
      </c>
      <c r="C22" s="3"/>
      <c r="D22" s="3" t="s">
        <v>33</v>
      </c>
      <c r="E22" s="3">
        <v>782</v>
      </c>
    </row>
    <row r="23" spans="1:5" ht="15.75">
      <c r="A23" s="3" t="s">
        <v>34</v>
      </c>
      <c r="B23" s="3">
        <v>491</v>
      </c>
      <c r="C23" s="3"/>
      <c r="D23" s="3" t="s">
        <v>35</v>
      </c>
      <c r="E23" s="2">
        <v>1899</v>
      </c>
    </row>
    <row r="24" spans="1:5" ht="15.75">
      <c r="A24" s="3" t="s">
        <v>36</v>
      </c>
      <c r="B24" s="3">
        <v>292</v>
      </c>
      <c r="C24" s="3"/>
      <c r="D24" s="3" t="s">
        <v>37</v>
      </c>
      <c r="E24" s="3">
        <v>647</v>
      </c>
    </row>
    <row r="25" spans="1:5" ht="15.75">
      <c r="A25" s="3"/>
      <c r="B25" s="3"/>
      <c r="C25" s="3"/>
      <c r="D25" s="3"/>
      <c r="E25" s="3"/>
    </row>
    <row r="26" spans="1:5" ht="15.75">
      <c r="A26" s="1" t="s">
        <v>38</v>
      </c>
      <c r="B26" s="2">
        <f>SUM(B28:B34)</f>
        <v>18279</v>
      </c>
      <c r="C26" s="3"/>
      <c r="D26" s="1" t="s">
        <v>39</v>
      </c>
      <c r="E26" s="4">
        <f>SUM(E28:E31)</f>
        <v>12786</v>
      </c>
    </row>
    <row r="27" spans="1:5" ht="15.75">
      <c r="A27" s="3"/>
      <c r="B27" s="3"/>
      <c r="C27" s="3"/>
      <c r="D27" s="3"/>
      <c r="E27" s="3"/>
    </row>
    <row r="28" spans="1:5" ht="15.75">
      <c r="A28" s="3" t="s">
        <v>40</v>
      </c>
      <c r="B28" s="2">
        <v>1564</v>
      </c>
      <c r="C28" s="3"/>
      <c r="D28" s="3" t="s">
        <v>41</v>
      </c>
      <c r="E28" s="3">
        <v>924</v>
      </c>
    </row>
    <row r="29" spans="1:5" ht="15.75">
      <c r="A29" s="3" t="s">
        <v>42</v>
      </c>
      <c r="B29" s="2">
        <v>1332</v>
      </c>
      <c r="C29" s="3"/>
      <c r="D29" s="3" t="s">
        <v>43</v>
      </c>
      <c r="E29" s="2">
        <v>2492</v>
      </c>
    </row>
    <row r="30" spans="1:5" ht="15.75">
      <c r="A30" s="3" t="s">
        <v>44</v>
      </c>
      <c r="B30" s="2">
        <v>1688</v>
      </c>
      <c r="C30" s="3"/>
      <c r="D30" s="3" t="s">
        <v>45</v>
      </c>
      <c r="E30" s="2">
        <v>4368</v>
      </c>
    </row>
    <row r="31" spans="1:5" ht="15.75">
      <c r="A31" s="3" t="s">
        <v>46</v>
      </c>
      <c r="B31" s="2">
        <v>6028</v>
      </c>
      <c r="C31" s="3"/>
      <c r="D31" s="3" t="s">
        <v>47</v>
      </c>
      <c r="E31" s="2">
        <v>5002</v>
      </c>
    </row>
    <row r="32" spans="1:5" ht="15.75">
      <c r="A32" s="3" t="s">
        <v>48</v>
      </c>
      <c r="B32" s="2">
        <v>1028</v>
      </c>
      <c r="C32" s="3"/>
      <c r="D32" s="3"/>
      <c r="E32" s="3" t="s">
        <v>49</v>
      </c>
    </row>
    <row r="33" spans="1:5" ht="15.75">
      <c r="A33" s="3" t="s">
        <v>50</v>
      </c>
      <c r="B33" s="2">
        <v>3133</v>
      </c>
      <c r="C33" s="3"/>
      <c r="D33" s="1" t="s">
        <v>51</v>
      </c>
      <c r="E33" s="2">
        <f>SUM(E35:E40)</f>
        <v>8908</v>
      </c>
    </row>
    <row r="34" spans="1:5" ht="15.75">
      <c r="A34" s="3" t="s">
        <v>52</v>
      </c>
      <c r="B34" s="2">
        <v>3506</v>
      </c>
      <c r="C34" s="3"/>
      <c r="D34" s="3"/>
      <c r="E34" s="3"/>
    </row>
    <row r="35" spans="1:5" ht="15.75">
      <c r="A35" s="3"/>
      <c r="B35" s="3"/>
      <c r="C35" s="3"/>
      <c r="D35" s="3" t="s">
        <v>53</v>
      </c>
      <c r="E35" s="2">
        <v>1920</v>
      </c>
    </row>
    <row r="36" spans="1:5" ht="15.75">
      <c r="A36" s="1" t="s">
        <v>54</v>
      </c>
      <c r="B36" s="2">
        <f>SUM(B38:B48,E3:E7)</f>
        <v>14342</v>
      </c>
      <c r="C36" s="3"/>
      <c r="D36" s="3" t="s">
        <v>55</v>
      </c>
      <c r="E36" s="3">
        <v>212</v>
      </c>
    </row>
    <row r="37" spans="1:5" ht="15.75">
      <c r="A37" s="3"/>
      <c r="B37" s="3"/>
      <c r="C37" s="3"/>
      <c r="D37" s="3" t="s">
        <v>56</v>
      </c>
      <c r="E37" s="2">
        <v>1671</v>
      </c>
    </row>
    <row r="38" spans="1:5" ht="15.75">
      <c r="A38" s="3" t="s">
        <v>57</v>
      </c>
      <c r="B38" s="2">
        <v>1047</v>
      </c>
      <c r="C38" s="3"/>
      <c r="D38" s="3" t="s">
        <v>58</v>
      </c>
      <c r="E38" s="2">
        <v>1473</v>
      </c>
    </row>
    <row r="39" spans="1:5" ht="15.75">
      <c r="A39" s="3" t="s">
        <v>59</v>
      </c>
      <c r="B39" s="3">
        <v>646</v>
      </c>
      <c r="C39" s="3"/>
      <c r="D39" s="3" t="s">
        <v>60</v>
      </c>
      <c r="E39" s="2">
        <v>1501</v>
      </c>
    </row>
    <row r="40" spans="1:5" ht="15.75">
      <c r="A40" s="3" t="s">
        <v>61</v>
      </c>
      <c r="B40" s="2">
        <v>1070</v>
      </c>
      <c r="C40" s="3"/>
      <c r="D40" s="3" t="s">
        <v>62</v>
      </c>
      <c r="E40" s="2">
        <v>2131</v>
      </c>
    </row>
    <row r="41" spans="1:5" ht="15.75">
      <c r="A41" s="3" t="s">
        <v>63</v>
      </c>
      <c r="B41" s="3">
        <v>570</v>
      </c>
      <c r="C41" s="3"/>
      <c r="D41" s="3"/>
      <c r="E41" s="3"/>
    </row>
    <row r="42" spans="1:5" ht="15.75">
      <c r="A42" s="3" t="s">
        <v>64</v>
      </c>
      <c r="B42" s="3">
        <v>376</v>
      </c>
      <c r="C42" s="3"/>
      <c r="D42" s="1" t="s">
        <v>65</v>
      </c>
      <c r="E42" s="2">
        <v>67621</v>
      </c>
    </row>
    <row r="43" spans="1:5" ht="15.75">
      <c r="A43" s="3" t="s">
        <v>66</v>
      </c>
      <c r="B43" s="3">
        <v>464</v>
      </c>
      <c r="C43" s="3"/>
      <c r="D43" s="3"/>
      <c r="E43" s="3"/>
    </row>
    <row r="44" spans="1:5" ht="15.75">
      <c r="A44" s="3" t="s">
        <v>67</v>
      </c>
      <c r="B44" s="3">
        <v>328</v>
      </c>
      <c r="C44" s="3"/>
      <c r="D44" s="3"/>
      <c r="E44" s="3"/>
    </row>
    <row r="45" spans="1:5" ht="15.75">
      <c r="A45" s="3" t="s">
        <v>68</v>
      </c>
      <c r="B45" s="3">
        <v>490</v>
      </c>
      <c r="C45" s="3"/>
      <c r="D45" s="1" t="s">
        <v>69</v>
      </c>
      <c r="E45" s="3"/>
    </row>
    <row r="46" spans="1:5" ht="15.75">
      <c r="A46" s="3" t="s">
        <v>70</v>
      </c>
      <c r="B46" s="3">
        <v>920</v>
      </c>
      <c r="C46" s="3"/>
      <c r="D46" s="3"/>
      <c r="E46" s="3"/>
    </row>
    <row r="47" spans="1:5" ht="15.75">
      <c r="A47" s="3" t="s">
        <v>71</v>
      </c>
      <c r="B47" s="2">
        <v>2432</v>
      </c>
      <c r="C47" s="3"/>
      <c r="D47" s="3" t="s">
        <v>72</v>
      </c>
      <c r="E47" s="2">
        <f>B3+B10+B17+B26+B36+E9+E26+E33+E42</f>
        <v>182124</v>
      </c>
    </row>
    <row r="48" spans="1:5" ht="15.75">
      <c r="A48" s="3" t="s">
        <v>73</v>
      </c>
      <c r="B48" s="3">
        <v>243</v>
      </c>
      <c r="C48" s="3"/>
      <c r="D48" s="3" t="s">
        <v>74</v>
      </c>
      <c r="E48" s="2">
        <f>E47-E42</f>
        <v>114503</v>
      </c>
    </row>
  </sheetData>
  <sheetProtection/>
  <printOptions/>
  <pageMargins left="0.78" right="0.5905511811023623" top="0.74" bottom="0.6299212598425197" header="0.5118110236220472" footer="0.4724409448818898"/>
  <pageSetup fitToHeight="1" fitToWidth="1" horizontalDpi="600" verticalDpi="600" orientation="portrait" paperSize="9" scale="96" r:id="rId1"/>
  <headerFooter alignWithMargins="0">
    <oddHeader>&amp;R&amp;"Times New Roman,Fett"Stand: 30.06.1998</oddHeader>
    <oddFooter>&amp;R&amp;8Einwz.xls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E47"/>
  <sheetViews>
    <sheetView view="pageLayout" workbookViewId="0" topLeftCell="A1">
      <selection activeCell="D24" sqref="D24"/>
    </sheetView>
  </sheetViews>
  <sheetFormatPr defaultColWidth="11.421875" defaultRowHeight="12.75"/>
  <cols>
    <col min="1" max="1" width="19.00390625" style="0" bestFit="1" customWidth="1"/>
    <col min="2" max="2" width="9.421875" style="0" customWidth="1"/>
    <col min="4" max="4" width="23.00390625" style="0" bestFit="1" customWidth="1"/>
    <col min="5" max="5" width="10.8515625" style="0" customWidth="1"/>
  </cols>
  <sheetData>
    <row r="1" spans="1:5" ht="12.75">
      <c r="A1" s="34"/>
      <c r="B1" s="34"/>
      <c r="C1" s="34"/>
      <c r="D1" s="34"/>
      <c r="E1" s="34"/>
    </row>
    <row r="2" spans="1:5" ht="12.75">
      <c r="A2" s="35" t="s">
        <v>1</v>
      </c>
      <c r="B2" s="36">
        <f>SUM(B4:B7)</f>
        <v>22058</v>
      </c>
      <c r="C2" s="37"/>
      <c r="D2" s="37" t="s">
        <v>2</v>
      </c>
      <c r="E2" s="36">
        <v>1911</v>
      </c>
    </row>
    <row r="3" spans="1:5" ht="12.75">
      <c r="A3" s="37"/>
      <c r="B3" s="37"/>
      <c r="C3" s="37"/>
      <c r="D3" s="37" t="s">
        <v>3</v>
      </c>
      <c r="E3" s="37">
        <v>649</v>
      </c>
    </row>
    <row r="4" spans="1:5" ht="12.75">
      <c r="A4" s="37" t="s">
        <v>4</v>
      </c>
      <c r="B4" s="36">
        <v>7230</v>
      </c>
      <c r="C4" s="37"/>
      <c r="D4" s="37" t="s">
        <v>5</v>
      </c>
      <c r="E4" s="36">
        <v>1272</v>
      </c>
    </row>
    <row r="5" spans="1:5" ht="12.75">
      <c r="A5" s="37" t="s">
        <v>6</v>
      </c>
      <c r="B5" s="36">
        <v>4433</v>
      </c>
      <c r="C5" s="37"/>
      <c r="D5" s="37" t="s">
        <v>7</v>
      </c>
      <c r="E5" s="36">
        <v>1487</v>
      </c>
    </row>
    <row r="6" spans="1:5" ht="12.75">
      <c r="A6" s="37" t="s">
        <v>8</v>
      </c>
      <c r="B6" s="36">
        <v>6199</v>
      </c>
      <c r="C6" s="37"/>
      <c r="D6" s="37" t="s">
        <v>9</v>
      </c>
      <c r="E6" s="37">
        <v>581</v>
      </c>
    </row>
    <row r="7" spans="1:5" ht="12.75">
      <c r="A7" s="37" t="s">
        <v>10</v>
      </c>
      <c r="B7" s="36">
        <v>4196</v>
      </c>
      <c r="C7" s="37"/>
      <c r="D7" s="37"/>
      <c r="E7" s="37"/>
    </row>
    <row r="8" spans="1:5" ht="12.75">
      <c r="A8" s="37"/>
      <c r="B8" s="37"/>
      <c r="C8" s="37"/>
      <c r="D8" s="35" t="s">
        <v>11</v>
      </c>
      <c r="E8" s="36">
        <f>SUM(E10:E23)</f>
        <v>16592</v>
      </c>
    </row>
    <row r="9" spans="1:5" ht="12.75">
      <c r="A9" s="35" t="s">
        <v>12</v>
      </c>
      <c r="B9" s="36">
        <f>SUM(B11:B14)</f>
        <v>11824</v>
      </c>
      <c r="C9" s="37"/>
      <c r="D9" s="37"/>
      <c r="E9" s="37"/>
    </row>
    <row r="10" spans="1:5" ht="12.75">
      <c r="A10" s="37"/>
      <c r="B10" s="37"/>
      <c r="C10" s="37"/>
      <c r="D10" s="37" t="s">
        <v>13</v>
      </c>
      <c r="E10" s="36">
        <v>1371</v>
      </c>
    </row>
    <row r="11" spans="1:5" ht="12.75">
      <c r="A11" s="37" t="s">
        <v>14</v>
      </c>
      <c r="B11" s="36">
        <v>5758</v>
      </c>
      <c r="C11" s="37"/>
      <c r="D11" s="37" t="s">
        <v>15</v>
      </c>
      <c r="E11" s="36">
        <v>961</v>
      </c>
    </row>
    <row r="12" spans="1:5" ht="12.75">
      <c r="A12" s="37" t="s">
        <v>16</v>
      </c>
      <c r="B12" s="37">
        <v>336</v>
      </c>
      <c r="C12" s="37"/>
      <c r="D12" s="37" t="s">
        <v>17</v>
      </c>
      <c r="E12" s="36">
        <v>1383</v>
      </c>
    </row>
    <row r="13" spans="1:5" ht="12.75">
      <c r="A13" s="37" t="s">
        <v>18</v>
      </c>
      <c r="B13" s="36">
        <v>1836</v>
      </c>
      <c r="C13" s="37"/>
      <c r="D13" s="37" t="s">
        <v>19</v>
      </c>
      <c r="E13" s="37">
        <v>817</v>
      </c>
    </row>
    <row r="14" spans="1:5" ht="12.75">
      <c r="A14" s="37" t="s">
        <v>20</v>
      </c>
      <c r="B14" s="36">
        <v>3894</v>
      </c>
      <c r="C14" s="37"/>
      <c r="D14" s="37" t="s">
        <v>21</v>
      </c>
      <c r="E14" s="37">
        <v>769</v>
      </c>
    </row>
    <row r="15" spans="1:5" ht="12.75">
      <c r="A15" s="37"/>
      <c r="B15" s="37"/>
      <c r="C15" s="37"/>
      <c r="D15" s="37" t="s">
        <v>22</v>
      </c>
      <c r="E15" s="36">
        <v>946</v>
      </c>
    </row>
    <row r="16" spans="1:5" ht="12.75">
      <c r="A16" s="35" t="s">
        <v>23</v>
      </c>
      <c r="B16" s="36">
        <f>SUM(B18:B23)</f>
        <v>10770</v>
      </c>
      <c r="C16" s="37"/>
      <c r="D16" s="37" t="s">
        <v>24</v>
      </c>
      <c r="E16" s="37">
        <v>526</v>
      </c>
    </row>
    <row r="17" spans="1:5" ht="12.75">
      <c r="A17" s="37"/>
      <c r="B17" s="37"/>
      <c r="C17" s="37"/>
      <c r="D17" s="37" t="s">
        <v>25</v>
      </c>
      <c r="E17" s="36">
        <v>2008</v>
      </c>
    </row>
    <row r="18" spans="1:5" ht="12.75">
      <c r="A18" s="37" t="s">
        <v>26</v>
      </c>
      <c r="B18" s="36">
        <v>5690</v>
      </c>
      <c r="C18" s="37"/>
      <c r="D18" s="37" t="s">
        <v>27</v>
      </c>
      <c r="E18" s="36">
        <v>1057</v>
      </c>
    </row>
    <row r="19" spans="1:5" ht="12.75">
      <c r="A19" s="37" t="s">
        <v>28</v>
      </c>
      <c r="B19" s="36">
        <v>2361</v>
      </c>
      <c r="C19" s="37"/>
      <c r="D19" s="37" t="s">
        <v>29</v>
      </c>
      <c r="E19" s="37">
        <v>638</v>
      </c>
    </row>
    <row r="20" spans="1:5" ht="12.75">
      <c r="A20" s="37" t="s">
        <v>30</v>
      </c>
      <c r="B20" s="37">
        <v>619</v>
      </c>
      <c r="C20" s="37"/>
      <c r="D20" s="37" t="s">
        <v>31</v>
      </c>
      <c r="E20" s="36">
        <v>2712</v>
      </c>
    </row>
    <row r="21" spans="1:5" ht="12.75">
      <c r="A21" s="37" t="s">
        <v>32</v>
      </c>
      <c r="B21" s="36">
        <v>1315</v>
      </c>
      <c r="C21" s="37"/>
      <c r="D21" s="37" t="s">
        <v>33</v>
      </c>
      <c r="E21" s="37">
        <v>778</v>
      </c>
    </row>
    <row r="22" spans="1:5" ht="12.75">
      <c r="A22" s="37" t="s">
        <v>34</v>
      </c>
      <c r="B22" s="37">
        <v>477</v>
      </c>
      <c r="C22" s="37"/>
      <c r="D22" s="37" t="s">
        <v>35</v>
      </c>
      <c r="E22" s="36">
        <v>1894</v>
      </c>
    </row>
    <row r="23" spans="1:5" ht="12.75">
      <c r="A23" s="37" t="s">
        <v>36</v>
      </c>
      <c r="B23" s="37">
        <v>308</v>
      </c>
      <c r="C23" s="37"/>
      <c r="D23" s="37" t="s">
        <v>37</v>
      </c>
      <c r="E23" s="37">
        <v>732</v>
      </c>
    </row>
    <row r="24" spans="1:5" ht="12.75">
      <c r="A24" s="37"/>
      <c r="B24" s="37"/>
      <c r="C24" s="37"/>
      <c r="D24" s="37"/>
      <c r="E24" s="37"/>
    </row>
    <row r="25" spans="1:5" ht="12.75">
      <c r="A25" s="35" t="s">
        <v>38</v>
      </c>
      <c r="B25" s="36">
        <f>SUM(B27:B33)</f>
        <v>18199</v>
      </c>
      <c r="C25" s="37"/>
      <c r="D25" s="35" t="s">
        <v>39</v>
      </c>
      <c r="E25" s="38">
        <f>SUM(E27:E30)</f>
        <v>13124</v>
      </c>
    </row>
    <row r="26" spans="1:5" ht="12.75">
      <c r="A26" s="37"/>
      <c r="B26" s="37"/>
      <c r="C26" s="37"/>
      <c r="D26" s="37"/>
      <c r="E26" s="37"/>
    </row>
    <row r="27" spans="1:5" ht="12.75">
      <c r="A27" s="37" t="s">
        <v>40</v>
      </c>
      <c r="B27" s="36">
        <v>1491</v>
      </c>
      <c r="C27" s="37"/>
      <c r="D27" s="37" t="s">
        <v>41</v>
      </c>
      <c r="E27" s="37">
        <v>961</v>
      </c>
    </row>
    <row r="28" spans="1:5" ht="12.75">
      <c r="A28" s="37" t="s">
        <v>42</v>
      </c>
      <c r="B28" s="36">
        <v>1354</v>
      </c>
      <c r="C28" s="37"/>
      <c r="D28" s="37" t="s">
        <v>43</v>
      </c>
      <c r="E28" s="36">
        <v>2560</v>
      </c>
    </row>
    <row r="29" spans="1:5" ht="12.75">
      <c r="A29" s="37" t="s">
        <v>44</v>
      </c>
      <c r="B29" s="36">
        <v>1594</v>
      </c>
      <c r="C29" s="37"/>
      <c r="D29" s="37" t="s">
        <v>45</v>
      </c>
      <c r="E29" s="36">
        <v>4524</v>
      </c>
    </row>
    <row r="30" spans="1:5" ht="12.75">
      <c r="A30" s="37" t="s">
        <v>46</v>
      </c>
      <c r="B30" s="36">
        <v>5877</v>
      </c>
      <c r="C30" s="37"/>
      <c r="D30" s="37" t="s">
        <v>47</v>
      </c>
      <c r="E30" s="36">
        <v>5079</v>
      </c>
    </row>
    <row r="31" spans="1:5" ht="12.75">
      <c r="A31" s="37" t="s">
        <v>48</v>
      </c>
      <c r="B31" s="36">
        <v>1043</v>
      </c>
      <c r="C31" s="37"/>
      <c r="D31" s="37"/>
      <c r="E31" s="37"/>
    </row>
    <row r="32" spans="1:5" ht="12.75">
      <c r="A32" s="37" t="s">
        <v>50</v>
      </c>
      <c r="B32" s="36">
        <v>3372</v>
      </c>
      <c r="C32" s="37"/>
      <c r="D32" s="35" t="s">
        <v>51</v>
      </c>
      <c r="E32" s="36">
        <f>SUM(E34:E39)</f>
        <v>9050</v>
      </c>
    </row>
    <row r="33" spans="1:5" ht="12.75">
      <c r="A33" s="37" t="s">
        <v>52</v>
      </c>
      <c r="B33" s="36">
        <v>3468</v>
      </c>
      <c r="C33" s="37"/>
      <c r="D33" s="37"/>
      <c r="E33" s="37"/>
    </row>
    <row r="34" spans="1:5" ht="12.75">
      <c r="A34" s="37"/>
      <c r="B34" s="37"/>
      <c r="C34" s="37" t="s">
        <v>49</v>
      </c>
      <c r="D34" s="37" t="s">
        <v>53</v>
      </c>
      <c r="E34" s="36">
        <v>2096</v>
      </c>
    </row>
    <row r="35" spans="1:5" ht="12.75">
      <c r="A35" s="35" t="s">
        <v>54</v>
      </c>
      <c r="B35" s="36">
        <f>SUM(B37:B47,E2:E6)</f>
        <v>14603</v>
      </c>
      <c r="C35" s="37"/>
      <c r="D35" s="37" t="s">
        <v>55</v>
      </c>
      <c r="E35" s="37">
        <v>240</v>
      </c>
    </row>
    <row r="36" spans="1:5" ht="12.75">
      <c r="A36" s="37" t="s">
        <v>49</v>
      </c>
      <c r="B36" s="37"/>
      <c r="C36" s="37"/>
      <c r="D36" s="37" t="s">
        <v>56</v>
      </c>
      <c r="E36" s="36">
        <v>1839</v>
      </c>
    </row>
    <row r="37" spans="1:5" ht="12.75">
      <c r="A37" s="37" t="s">
        <v>57</v>
      </c>
      <c r="B37" s="36">
        <v>1031</v>
      </c>
      <c r="C37" s="37"/>
      <c r="D37" s="37" t="s">
        <v>58</v>
      </c>
      <c r="E37" s="36">
        <v>1557</v>
      </c>
    </row>
    <row r="38" spans="1:5" ht="12.75">
      <c r="A38" s="37" t="s">
        <v>59</v>
      </c>
      <c r="B38" s="37">
        <v>598</v>
      </c>
      <c r="C38" s="37"/>
      <c r="D38" s="37" t="s">
        <v>60</v>
      </c>
      <c r="E38" s="36">
        <v>1453</v>
      </c>
    </row>
    <row r="39" spans="1:5" ht="12.75">
      <c r="A39" s="37" t="s">
        <v>61</v>
      </c>
      <c r="B39" s="36">
        <v>1226</v>
      </c>
      <c r="C39" s="37"/>
      <c r="D39" s="37" t="s">
        <v>62</v>
      </c>
      <c r="E39" s="36">
        <v>1865</v>
      </c>
    </row>
    <row r="40" spans="1:5" ht="12.75">
      <c r="A40" s="37" t="s">
        <v>63</v>
      </c>
      <c r="B40" s="37">
        <v>625</v>
      </c>
      <c r="C40" s="37"/>
      <c r="D40" s="37"/>
      <c r="E40" s="37"/>
    </row>
    <row r="41" spans="1:5" ht="12.75">
      <c r="A41" s="37" t="s">
        <v>64</v>
      </c>
      <c r="B41" s="37">
        <v>414</v>
      </c>
      <c r="C41" s="37"/>
      <c r="D41" s="35" t="s">
        <v>65</v>
      </c>
      <c r="E41" s="36">
        <v>64652</v>
      </c>
    </row>
    <row r="42" spans="1:5" ht="12.75">
      <c r="A42" s="37" t="s">
        <v>66</v>
      </c>
      <c r="B42" s="37">
        <v>478</v>
      </c>
      <c r="C42" s="37"/>
      <c r="D42" s="37"/>
      <c r="E42" s="37"/>
    </row>
    <row r="43" spans="1:5" ht="12.75">
      <c r="A43" s="37" t="s">
        <v>67</v>
      </c>
      <c r="B43" s="37">
        <v>422</v>
      </c>
      <c r="C43" s="37"/>
      <c r="D43" s="37"/>
      <c r="E43" s="37"/>
    </row>
    <row r="44" spans="1:5" ht="12.75">
      <c r="A44" s="37" t="s">
        <v>68</v>
      </c>
      <c r="B44" s="37">
        <v>424</v>
      </c>
      <c r="C44" s="37"/>
      <c r="D44" s="35" t="s">
        <v>69</v>
      </c>
      <c r="E44" s="37"/>
    </row>
    <row r="45" spans="1:5" ht="12.75">
      <c r="A45" s="37" t="s">
        <v>70</v>
      </c>
      <c r="B45" s="37">
        <v>872</v>
      </c>
      <c r="C45" s="37"/>
      <c r="D45" s="37"/>
      <c r="E45" s="37"/>
    </row>
    <row r="46" spans="1:5" ht="12.75">
      <c r="A46" s="37" t="s">
        <v>71</v>
      </c>
      <c r="B46" s="36">
        <v>2378</v>
      </c>
      <c r="C46" s="37"/>
      <c r="D46" s="37" t="s">
        <v>72</v>
      </c>
      <c r="E46" s="36">
        <f>B2+B9+B16+B25+B35+E8+E25+E32+E41</f>
        <v>180872</v>
      </c>
    </row>
    <row r="47" spans="1:5" ht="12.75">
      <c r="A47" s="37" t="s">
        <v>73</v>
      </c>
      <c r="B47" s="37">
        <v>235</v>
      </c>
      <c r="C47" s="37"/>
      <c r="D47" s="37" t="s">
        <v>74</v>
      </c>
      <c r="E47" s="36">
        <f>E46-E41</f>
        <v>116220</v>
      </c>
    </row>
  </sheetData>
  <sheetProtection/>
  <printOptions gridLines="1"/>
  <pageMargins left="0.787401575" right="0.787401575" top="1.3020833333333333" bottom="0.984251969" header="0.511811023" footer="0.511811023"/>
  <pageSetup horizontalDpi="600" verticalDpi="600" orientation="portrait" paperSize="9" r:id="rId1"/>
  <headerFooter alignWithMargins="0">
    <oddHeader>&amp;C&amp;"Arial,Fett"&amp;12&amp;EEinwohnerzahlen des Landkreises Neuwied, Stand: 30.06.2015
Bestandsstatistik aus dem Integrationssystem des Verfahrens EWOIS neu</oddHeader>
    <oddFooter>&amp;CSeite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E47"/>
  <sheetViews>
    <sheetView view="pageLayout" workbookViewId="0" topLeftCell="A1">
      <selection activeCell="E11" sqref="E11"/>
    </sheetView>
  </sheetViews>
  <sheetFormatPr defaultColWidth="11.421875" defaultRowHeight="12.75"/>
  <cols>
    <col min="1" max="1" width="19.00390625" style="0" bestFit="1" customWidth="1"/>
    <col min="4" max="4" width="23.00390625" style="0" bestFit="1" customWidth="1"/>
  </cols>
  <sheetData>
    <row r="1" spans="1:5" ht="12.75">
      <c r="A1" s="34"/>
      <c r="B1" s="34"/>
      <c r="C1" s="34"/>
      <c r="D1" s="34"/>
      <c r="E1" s="34"/>
    </row>
    <row r="2" spans="1:5" ht="12.75">
      <c r="A2" s="35" t="s">
        <v>1</v>
      </c>
      <c r="B2" s="36">
        <f>SUM(B4:B7)</f>
        <v>22205</v>
      </c>
      <c r="C2" s="37"/>
      <c r="D2" s="37" t="s">
        <v>2</v>
      </c>
      <c r="E2" s="36">
        <v>1928</v>
      </c>
    </row>
    <row r="3" spans="1:5" ht="12.75">
      <c r="A3" s="37"/>
      <c r="B3" s="37"/>
      <c r="C3" s="37"/>
      <c r="D3" s="37" t="s">
        <v>3</v>
      </c>
      <c r="E3" s="37">
        <v>634</v>
      </c>
    </row>
    <row r="4" spans="1:5" ht="12.75">
      <c r="A4" s="37" t="s">
        <v>4</v>
      </c>
      <c r="B4" s="36">
        <v>7246</v>
      </c>
      <c r="C4" s="37"/>
      <c r="D4" s="37" t="s">
        <v>5</v>
      </c>
      <c r="E4" s="36">
        <v>1275</v>
      </c>
    </row>
    <row r="5" spans="1:5" ht="12.75">
      <c r="A5" s="37" t="s">
        <v>6</v>
      </c>
      <c r="B5" s="36">
        <v>4443</v>
      </c>
      <c r="C5" s="37"/>
      <c r="D5" s="37" t="s">
        <v>7</v>
      </c>
      <c r="E5" s="36">
        <v>1502</v>
      </c>
    </row>
    <row r="6" spans="1:5" ht="12.75">
      <c r="A6" s="37" t="s">
        <v>8</v>
      </c>
      <c r="B6" s="36">
        <v>6295</v>
      </c>
      <c r="C6" s="37"/>
      <c r="D6" s="37" t="s">
        <v>9</v>
      </c>
      <c r="E6" s="37">
        <v>575</v>
      </c>
    </row>
    <row r="7" spans="1:5" ht="12.75">
      <c r="A7" s="37" t="s">
        <v>10</v>
      </c>
      <c r="B7" s="36">
        <v>4221</v>
      </c>
      <c r="C7" s="37"/>
      <c r="D7" s="37"/>
      <c r="E7" s="37"/>
    </row>
    <row r="8" spans="1:5" ht="12.75">
      <c r="A8" s="37"/>
      <c r="B8" s="37"/>
      <c r="C8" s="37"/>
      <c r="D8" s="35" t="s">
        <v>11</v>
      </c>
      <c r="E8" s="36">
        <f>SUM(E10:E23)</f>
        <v>16694</v>
      </c>
    </row>
    <row r="9" spans="1:5" ht="12.75">
      <c r="A9" s="35" t="s">
        <v>12</v>
      </c>
      <c r="B9" s="36">
        <f>SUM(B11:B14)</f>
        <v>11885</v>
      </c>
      <c r="C9" s="37"/>
      <c r="D9" s="37"/>
      <c r="E9" s="37"/>
    </row>
    <row r="10" spans="1:5" ht="12.75">
      <c r="A10" s="37"/>
      <c r="B10" s="37"/>
      <c r="C10" s="37"/>
      <c r="D10" s="37" t="s">
        <v>13</v>
      </c>
      <c r="E10" s="36">
        <v>1371</v>
      </c>
    </row>
    <row r="11" spans="1:5" ht="12.75">
      <c r="A11" s="37" t="s">
        <v>14</v>
      </c>
      <c r="B11" s="36">
        <v>5783</v>
      </c>
      <c r="C11" s="37"/>
      <c r="D11" s="37" t="s">
        <v>15</v>
      </c>
      <c r="E11" s="36">
        <v>954</v>
      </c>
    </row>
    <row r="12" spans="1:5" ht="12.75">
      <c r="A12" s="37" t="s">
        <v>16</v>
      </c>
      <c r="B12" s="37">
        <v>343</v>
      </c>
      <c r="C12" s="37"/>
      <c r="D12" s="37" t="s">
        <v>17</v>
      </c>
      <c r="E12" s="36">
        <v>1415</v>
      </c>
    </row>
    <row r="13" spans="1:5" ht="12.75">
      <c r="A13" s="37" t="s">
        <v>18</v>
      </c>
      <c r="B13" s="36">
        <v>1834</v>
      </c>
      <c r="C13" s="37"/>
      <c r="D13" s="37" t="s">
        <v>19</v>
      </c>
      <c r="E13" s="37">
        <v>826</v>
      </c>
    </row>
    <row r="14" spans="1:5" ht="12.75">
      <c r="A14" s="37" t="s">
        <v>20</v>
      </c>
      <c r="B14" s="36">
        <v>3925</v>
      </c>
      <c r="C14" s="37"/>
      <c r="D14" s="37" t="s">
        <v>21</v>
      </c>
      <c r="E14" s="37">
        <v>774</v>
      </c>
    </row>
    <row r="15" spans="1:5" ht="12.75">
      <c r="A15" s="37"/>
      <c r="B15" s="37"/>
      <c r="C15" s="37"/>
      <c r="D15" s="37" t="s">
        <v>22</v>
      </c>
      <c r="E15" s="36">
        <v>960</v>
      </c>
    </row>
    <row r="16" spans="1:5" ht="12.75">
      <c r="A16" s="35" t="s">
        <v>23</v>
      </c>
      <c r="B16" s="36">
        <f>SUM(B18:B23)</f>
        <v>10775</v>
      </c>
      <c r="C16" s="37"/>
      <c r="D16" s="37" t="s">
        <v>24</v>
      </c>
      <c r="E16" s="37">
        <v>523</v>
      </c>
    </row>
    <row r="17" spans="1:5" ht="12.75">
      <c r="A17" s="37"/>
      <c r="B17" s="37"/>
      <c r="C17" s="37"/>
      <c r="D17" s="37" t="s">
        <v>25</v>
      </c>
      <c r="E17" s="36">
        <v>1998</v>
      </c>
    </row>
    <row r="18" spans="1:5" ht="12.75">
      <c r="A18" s="37" t="s">
        <v>26</v>
      </c>
      <c r="B18" s="36">
        <v>5694</v>
      </c>
      <c r="C18" s="37"/>
      <c r="D18" s="37" t="s">
        <v>27</v>
      </c>
      <c r="E18" s="36">
        <v>1092</v>
      </c>
    </row>
    <row r="19" spans="1:5" ht="12.75">
      <c r="A19" s="37" t="s">
        <v>28</v>
      </c>
      <c r="B19" s="36">
        <v>2348</v>
      </c>
      <c r="C19" s="37"/>
      <c r="D19" s="37" t="s">
        <v>29</v>
      </c>
      <c r="E19" s="37">
        <v>652</v>
      </c>
    </row>
    <row r="20" spans="1:5" ht="12.75">
      <c r="A20" s="37" t="s">
        <v>30</v>
      </c>
      <c r="B20" s="37">
        <v>631</v>
      </c>
      <c r="C20" s="37"/>
      <c r="D20" s="37" t="s">
        <v>31</v>
      </c>
      <c r="E20" s="36">
        <v>2723</v>
      </c>
    </row>
    <row r="21" spans="1:5" ht="12.75">
      <c r="A21" s="37" t="s">
        <v>32</v>
      </c>
      <c r="B21" s="36">
        <v>1314</v>
      </c>
      <c r="C21" s="37"/>
      <c r="D21" s="37" t="s">
        <v>33</v>
      </c>
      <c r="E21" s="37">
        <v>774</v>
      </c>
    </row>
    <row r="22" spans="1:5" ht="12.75">
      <c r="A22" s="37" t="s">
        <v>34</v>
      </c>
      <c r="B22" s="37">
        <v>472</v>
      </c>
      <c r="C22" s="37"/>
      <c r="D22" s="37" t="s">
        <v>35</v>
      </c>
      <c r="E22" s="36">
        <v>1894</v>
      </c>
    </row>
    <row r="23" spans="1:5" ht="12.75">
      <c r="A23" s="37" t="s">
        <v>36</v>
      </c>
      <c r="B23" s="37">
        <v>316</v>
      </c>
      <c r="C23" s="37"/>
      <c r="D23" s="37" t="s">
        <v>37</v>
      </c>
      <c r="E23" s="37">
        <v>738</v>
      </c>
    </row>
    <row r="24" spans="1:5" ht="12.75">
      <c r="A24" s="37"/>
      <c r="B24" s="37"/>
      <c r="C24" s="37"/>
      <c r="D24" s="37"/>
      <c r="E24" s="37"/>
    </row>
    <row r="25" spans="1:5" ht="12.75">
      <c r="A25" s="35" t="s">
        <v>38</v>
      </c>
      <c r="B25" s="36">
        <f>SUM(B27:B33)</f>
        <v>18359</v>
      </c>
      <c r="C25" s="37"/>
      <c r="D25" s="35" t="s">
        <v>39</v>
      </c>
      <c r="E25" s="38">
        <f>SUM(E27:E30)</f>
        <v>13164</v>
      </c>
    </row>
    <row r="26" spans="1:5" ht="12.75">
      <c r="A26" s="37"/>
      <c r="B26" s="37"/>
      <c r="C26" s="37"/>
      <c r="D26" s="37"/>
      <c r="E26" s="37"/>
    </row>
    <row r="27" spans="1:5" ht="12.75">
      <c r="A27" s="37" t="s">
        <v>40</v>
      </c>
      <c r="B27" s="36">
        <v>1499</v>
      </c>
      <c r="C27" s="37"/>
      <c r="D27" s="37" t="s">
        <v>41</v>
      </c>
      <c r="E27" s="37">
        <v>976</v>
      </c>
    </row>
    <row r="28" spans="1:5" ht="12.75">
      <c r="A28" s="37" t="s">
        <v>42</v>
      </c>
      <c r="B28" s="36">
        <v>1401</v>
      </c>
      <c r="C28" s="37"/>
      <c r="D28" s="37" t="s">
        <v>43</v>
      </c>
      <c r="E28" s="36">
        <v>2557</v>
      </c>
    </row>
    <row r="29" spans="1:5" ht="12.75">
      <c r="A29" s="37" t="s">
        <v>44</v>
      </c>
      <c r="B29" s="36">
        <v>1599</v>
      </c>
      <c r="C29" s="37"/>
      <c r="D29" s="37" t="s">
        <v>45</v>
      </c>
      <c r="E29" s="36">
        <v>4534</v>
      </c>
    </row>
    <row r="30" spans="1:5" ht="12.75">
      <c r="A30" s="37" t="s">
        <v>46</v>
      </c>
      <c r="B30" s="36">
        <v>5916</v>
      </c>
      <c r="C30" s="37"/>
      <c r="D30" s="37" t="s">
        <v>47</v>
      </c>
      <c r="E30" s="36">
        <v>5097</v>
      </c>
    </row>
    <row r="31" spans="1:5" ht="12.75">
      <c r="A31" s="37" t="s">
        <v>48</v>
      </c>
      <c r="B31" s="36">
        <v>1044</v>
      </c>
      <c r="C31" s="37"/>
      <c r="D31" s="37"/>
      <c r="E31" s="37"/>
    </row>
    <row r="32" spans="1:5" ht="12.75">
      <c r="A32" s="37" t="s">
        <v>50</v>
      </c>
      <c r="B32" s="36">
        <v>3399</v>
      </c>
      <c r="C32" s="37"/>
      <c r="D32" s="35" t="s">
        <v>51</v>
      </c>
      <c r="E32" s="36">
        <f>SUM(E34:E39)</f>
        <v>9137</v>
      </c>
    </row>
    <row r="33" spans="1:5" ht="12.75">
      <c r="A33" s="37" t="s">
        <v>52</v>
      </c>
      <c r="B33" s="36">
        <v>3501</v>
      </c>
      <c r="C33" s="37"/>
      <c r="D33" s="37"/>
      <c r="E33" s="37"/>
    </row>
    <row r="34" spans="1:5" ht="12.75">
      <c r="A34" s="37"/>
      <c r="B34" s="37"/>
      <c r="C34" s="37" t="s">
        <v>49</v>
      </c>
      <c r="D34" s="37" t="s">
        <v>53</v>
      </c>
      <c r="E34" s="36">
        <v>2118</v>
      </c>
    </row>
    <row r="35" spans="1:5" ht="12.75">
      <c r="A35" s="35" t="s">
        <v>54</v>
      </c>
      <c r="B35" s="36">
        <f>SUM(B37:B47,E2:E6)</f>
        <v>14631</v>
      </c>
      <c r="C35" s="37"/>
      <c r="D35" s="37" t="s">
        <v>55</v>
      </c>
      <c r="E35" s="37">
        <v>248</v>
      </c>
    </row>
    <row r="36" spans="1:5" ht="12.75">
      <c r="A36" s="37" t="s">
        <v>49</v>
      </c>
      <c r="B36" s="37"/>
      <c r="C36" s="37"/>
      <c r="D36" s="37" t="s">
        <v>56</v>
      </c>
      <c r="E36" s="36">
        <v>1839</v>
      </c>
    </row>
    <row r="37" spans="1:5" ht="12.75">
      <c r="A37" s="37" t="s">
        <v>57</v>
      </c>
      <c r="B37" s="36">
        <v>1056</v>
      </c>
      <c r="C37" s="37"/>
      <c r="D37" s="37" t="s">
        <v>58</v>
      </c>
      <c r="E37" s="36">
        <v>1587</v>
      </c>
    </row>
    <row r="38" spans="1:5" ht="12.75">
      <c r="A38" s="37" t="s">
        <v>59</v>
      </c>
      <c r="B38" s="37">
        <v>600</v>
      </c>
      <c r="C38" s="37"/>
      <c r="D38" s="37" t="s">
        <v>60</v>
      </c>
      <c r="E38" s="36">
        <v>1465</v>
      </c>
    </row>
    <row r="39" spans="1:5" ht="12.75">
      <c r="A39" s="37" t="s">
        <v>61</v>
      </c>
      <c r="B39" s="36">
        <v>1233</v>
      </c>
      <c r="C39" s="37"/>
      <c r="D39" s="37" t="s">
        <v>62</v>
      </c>
      <c r="E39" s="36">
        <v>1880</v>
      </c>
    </row>
    <row r="40" spans="1:5" ht="12.75">
      <c r="A40" s="37" t="s">
        <v>63</v>
      </c>
      <c r="B40" s="37">
        <v>631</v>
      </c>
      <c r="C40" s="37"/>
      <c r="D40" s="37"/>
      <c r="E40" s="37"/>
    </row>
    <row r="41" spans="1:5" ht="12.75">
      <c r="A41" s="37" t="s">
        <v>64</v>
      </c>
      <c r="B41" s="37">
        <v>407</v>
      </c>
      <c r="C41" s="37"/>
      <c r="D41" s="35" t="s">
        <v>65</v>
      </c>
      <c r="E41" s="36">
        <v>65079</v>
      </c>
    </row>
    <row r="42" spans="1:5" ht="12.75">
      <c r="A42" s="37" t="s">
        <v>66</v>
      </c>
      <c r="B42" s="37">
        <v>483</v>
      </c>
      <c r="C42" s="37"/>
      <c r="D42" s="37"/>
      <c r="E42" s="37"/>
    </row>
    <row r="43" spans="1:5" ht="12.75">
      <c r="A43" s="37" t="s">
        <v>67</v>
      </c>
      <c r="B43" s="37">
        <v>422</v>
      </c>
      <c r="C43" s="37"/>
      <c r="D43" s="37"/>
      <c r="E43" s="37"/>
    </row>
    <row r="44" spans="1:5" ht="12.75">
      <c r="A44" s="37" t="s">
        <v>68</v>
      </c>
      <c r="B44" s="37">
        <v>424</v>
      </c>
      <c r="C44" s="37"/>
      <c r="D44" s="35" t="s">
        <v>69</v>
      </c>
      <c r="E44" s="37"/>
    </row>
    <row r="45" spans="1:5" ht="12.75">
      <c r="A45" s="37" t="s">
        <v>70</v>
      </c>
      <c r="B45" s="37">
        <v>859</v>
      </c>
      <c r="C45" s="37"/>
      <c r="D45" s="37"/>
      <c r="E45" s="37"/>
    </row>
    <row r="46" spans="1:5" ht="12.75">
      <c r="A46" s="37" t="s">
        <v>71</v>
      </c>
      <c r="B46" s="36">
        <v>2366</v>
      </c>
      <c r="C46" s="37"/>
      <c r="D46" s="37" t="s">
        <v>72</v>
      </c>
      <c r="E46" s="36">
        <f>B2+B9+B16+B25+B35+E8+E25+E32+E41</f>
        <v>181929</v>
      </c>
    </row>
    <row r="47" spans="1:5" ht="12.75">
      <c r="A47" s="37" t="s">
        <v>73</v>
      </c>
      <c r="B47" s="37">
        <v>236</v>
      </c>
      <c r="C47" s="37"/>
      <c r="D47" s="37" t="s">
        <v>74</v>
      </c>
      <c r="E47" s="36">
        <f>E46-E41</f>
        <v>116850</v>
      </c>
    </row>
  </sheetData>
  <sheetProtection/>
  <printOptions gridLines="1"/>
  <pageMargins left="0.787401575" right="0.787401575" top="1.5208333333333333" bottom="0.984251969" header="0.511811023" footer="0.511811023"/>
  <pageSetup horizontalDpi="600" verticalDpi="600" orientation="portrait" paperSize="9" r:id="rId1"/>
  <headerFooter alignWithMargins="0">
    <oddHeader>&amp;C&amp;"Arial,Fett"&amp;12&amp;EEinwohnerzahlen des Landkreises Neuwied, Stand: 31.12.2015
Bestandsstatistik aus dem Integrationssystem des Verfahrens EWOIS neu</oddHeader>
    <oddFooter>&amp;CSeite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2:E47"/>
  <sheetViews>
    <sheetView view="pageLayout" workbookViewId="0" topLeftCell="A1">
      <selection activeCell="E14" sqref="E14"/>
    </sheetView>
  </sheetViews>
  <sheetFormatPr defaultColWidth="11.421875" defaultRowHeight="12.75"/>
  <cols>
    <col min="1" max="1" width="19.28125" style="0" bestFit="1" customWidth="1"/>
    <col min="4" max="4" width="23.140625" style="0" bestFit="1" customWidth="1"/>
  </cols>
  <sheetData>
    <row r="2" spans="1:5" ht="12.75">
      <c r="A2" s="35" t="s">
        <v>1</v>
      </c>
      <c r="B2" s="36">
        <f>SUM(B4:B7)</f>
        <v>22247</v>
      </c>
      <c r="C2" s="37"/>
      <c r="D2" s="37" t="s">
        <v>2</v>
      </c>
      <c r="E2" s="36">
        <v>1910</v>
      </c>
    </row>
    <row r="3" spans="1:5" ht="12.75">
      <c r="A3" s="37"/>
      <c r="B3" s="37"/>
      <c r="C3" s="37"/>
      <c r="D3" s="37" t="s">
        <v>3</v>
      </c>
      <c r="E3" s="37">
        <v>633</v>
      </c>
    </row>
    <row r="4" spans="1:5" ht="12.75">
      <c r="A4" s="37" t="s">
        <v>4</v>
      </c>
      <c r="B4" s="36">
        <v>7305</v>
      </c>
      <c r="C4" s="37"/>
      <c r="D4" s="37" t="s">
        <v>5</v>
      </c>
      <c r="E4" s="36">
        <v>1273</v>
      </c>
    </row>
    <row r="5" spans="1:5" ht="12.75">
      <c r="A5" s="37" t="s">
        <v>6</v>
      </c>
      <c r="B5" s="36">
        <v>4446</v>
      </c>
      <c r="C5" s="37"/>
      <c r="D5" s="37" t="s">
        <v>7</v>
      </c>
      <c r="E5" s="36">
        <v>1489</v>
      </c>
    </row>
    <row r="6" spans="1:5" ht="12.75">
      <c r="A6" s="37" t="s">
        <v>8</v>
      </c>
      <c r="B6" s="36">
        <v>6262</v>
      </c>
      <c r="C6" s="37"/>
      <c r="D6" s="37" t="s">
        <v>9</v>
      </c>
      <c r="E6" s="37">
        <v>577</v>
      </c>
    </row>
    <row r="7" spans="1:5" ht="12.75">
      <c r="A7" s="37" t="s">
        <v>10</v>
      </c>
      <c r="B7" s="36">
        <v>4234</v>
      </c>
      <c r="C7" s="37"/>
      <c r="D7" s="37"/>
      <c r="E7" s="37"/>
    </row>
    <row r="8" spans="1:5" ht="12.75">
      <c r="A8" s="37"/>
      <c r="B8" s="37"/>
      <c r="C8" s="37"/>
      <c r="D8" s="35" t="s">
        <v>11</v>
      </c>
      <c r="E8" s="36">
        <f>SUM(E10:E23)</f>
        <v>16855</v>
      </c>
    </row>
    <row r="9" spans="1:5" ht="12.75">
      <c r="A9" s="35" t="s">
        <v>12</v>
      </c>
      <c r="B9" s="36">
        <f>SUM(B11:B14)</f>
        <v>11948</v>
      </c>
      <c r="C9" s="37"/>
      <c r="D9" s="37"/>
      <c r="E9" s="37"/>
    </row>
    <row r="10" spans="1:5" ht="12.75">
      <c r="A10" s="37"/>
      <c r="B10" s="37"/>
      <c r="C10" s="37"/>
      <c r="D10" s="37" t="s">
        <v>13</v>
      </c>
      <c r="E10" s="36">
        <v>1370</v>
      </c>
    </row>
    <row r="11" spans="1:5" ht="12.75">
      <c r="A11" s="37" t="s">
        <v>14</v>
      </c>
      <c r="B11" s="36">
        <v>5832</v>
      </c>
      <c r="C11" s="37"/>
      <c r="D11" s="37" t="s">
        <v>15</v>
      </c>
      <c r="E11" s="36">
        <v>964</v>
      </c>
    </row>
    <row r="12" spans="1:5" ht="12.75">
      <c r="A12" s="37" t="s">
        <v>16</v>
      </c>
      <c r="B12" s="37">
        <v>338</v>
      </c>
      <c r="C12" s="37"/>
      <c r="D12" s="37" t="s">
        <v>17</v>
      </c>
      <c r="E12" s="36">
        <v>1445</v>
      </c>
    </row>
    <row r="13" spans="1:5" ht="12.75">
      <c r="A13" s="37" t="s">
        <v>18</v>
      </c>
      <c r="B13" s="36">
        <v>1813</v>
      </c>
      <c r="C13" s="37"/>
      <c r="D13" s="37" t="s">
        <v>19</v>
      </c>
      <c r="E13" s="37">
        <v>843</v>
      </c>
    </row>
    <row r="14" spans="1:5" ht="12.75">
      <c r="A14" s="37" t="s">
        <v>20</v>
      </c>
      <c r="B14" s="36">
        <v>3965</v>
      </c>
      <c r="C14" s="37"/>
      <c r="D14" s="37" t="s">
        <v>21</v>
      </c>
      <c r="E14" s="37">
        <v>762</v>
      </c>
    </row>
    <row r="15" spans="1:5" ht="12.75">
      <c r="A15" s="37"/>
      <c r="B15" s="37"/>
      <c r="C15" s="37"/>
      <c r="D15" s="37" t="s">
        <v>22</v>
      </c>
      <c r="E15" s="36">
        <v>961</v>
      </c>
    </row>
    <row r="16" spans="1:5" ht="12.75">
      <c r="A16" s="35" t="s">
        <v>23</v>
      </c>
      <c r="B16" s="36">
        <f>SUM(B18:B23)</f>
        <v>10858</v>
      </c>
      <c r="C16" s="37"/>
      <c r="D16" s="37" t="s">
        <v>24</v>
      </c>
      <c r="E16" s="37">
        <v>533</v>
      </c>
    </row>
    <row r="17" spans="1:5" ht="12.75">
      <c r="A17" s="37"/>
      <c r="B17" s="37"/>
      <c r="C17" s="37"/>
      <c r="D17" s="37" t="s">
        <v>25</v>
      </c>
      <c r="E17" s="36">
        <v>2002</v>
      </c>
    </row>
    <row r="18" spans="1:5" ht="12.75">
      <c r="A18" s="37" t="s">
        <v>26</v>
      </c>
      <c r="B18" s="36">
        <v>5737</v>
      </c>
      <c r="C18" s="37"/>
      <c r="D18" s="37" t="s">
        <v>27</v>
      </c>
      <c r="E18" s="36">
        <v>1116</v>
      </c>
    </row>
    <row r="19" spans="1:5" ht="12.75">
      <c r="A19" s="37" t="s">
        <v>28</v>
      </c>
      <c r="B19" s="36">
        <v>2366</v>
      </c>
      <c r="C19" s="37"/>
      <c r="D19" s="37" t="s">
        <v>29</v>
      </c>
      <c r="E19" s="37">
        <v>667</v>
      </c>
    </row>
    <row r="20" spans="1:5" ht="12.75">
      <c r="A20" s="37" t="s">
        <v>30</v>
      </c>
      <c r="B20" s="37">
        <v>623</v>
      </c>
      <c r="C20" s="37"/>
      <c r="D20" s="37" t="s">
        <v>31</v>
      </c>
      <c r="E20" s="36">
        <v>2753</v>
      </c>
    </row>
    <row r="21" spans="1:5" ht="12.75">
      <c r="A21" s="37" t="s">
        <v>32</v>
      </c>
      <c r="B21" s="36">
        <v>1321</v>
      </c>
      <c r="C21" s="37"/>
      <c r="D21" s="37" t="s">
        <v>33</v>
      </c>
      <c r="E21" s="37">
        <v>777</v>
      </c>
    </row>
    <row r="22" spans="1:5" ht="12.75">
      <c r="A22" s="37" t="s">
        <v>34</v>
      </c>
      <c r="B22" s="37">
        <v>484</v>
      </c>
      <c r="C22" s="37"/>
      <c r="D22" s="37" t="s">
        <v>35</v>
      </c>
      <c r="E22" s="36">
        <v>1914</v>
      </c>
    </row>
    <row r="23" spans="1:5" ht="12.75">
      <c r="A23" s="37" t="s">
        <v>36</v>
      </c>
      <c r="B23" s="37">
        <v>327</v>
      </c>
      <c r="C23" s="37"/>
      <c r="D23" s="37" t="s">
        <v>37</v>
      </c>
      <c r="E23" s="37">
        <v>748</v>
      </c>
    </row>
    <row r="24" spans="1:5" ht="12.75">
      <c r="A24" s="37"/>
      <c r="B24" s="37"/>
      <c r="C24" s="37"/>
      <c r="D24" s="37"/>
      <c r="E24" s="37"/>
    </row>
    <row r="25" spans="1:5" ht="12.75">
      <c r="A25" s="35" t="s">
        <v>38</v>
      </c>
      <c r="B25" s="36">
        <f>SUM(B27:B33)</f>
        <v>18408</v>
      </c>
      <c r="C25" s="37"/>
      <c r="D25" s="35" t="s">
        <v>39</v>
      </c>
      <c r="E25" s="38">
        <f>SUM(E27:E30)</f>
        <v>13201</v>
      </c>
    </row>
    <row r="26" spans="1:5" ht="12.75">
      <c r="A26" s="37"/>
      <c r="B26" s="37"/>
      <c r="C26" s="37"/>
      <c r="D26" s="37"/>
      <c r="E26" s="37"/>
    </row>
    <row r="27" spans="1:5" ht="12.75">
      <c r="A27" s="37" t="s">
        <v>40</v>
      </c>
      <c r="B27" s="36">
        <v>1498</v>
      </c>
      <c r="C27" s="37"/>
      <c r="D27" s="37" t="s">
        <v>41</v>
      </c>
      <c r="E27" s="37">
        <v>989</v>
      </c>
    </row>
    <row r="28" spans="1:5" ht="12.75">
      <c r="A28" s="37" t="s">
        <v>42</v>
      </c>
      <c r="B28" s="36">
        <v>1393</v>
      </c>
      <c r="C28" s="37"/>
      <c r="D28" s="37" t="s">
        <v>43</v>
      </c>
      <c r="E28" s="36">
        <v>2581</v>
      </c>
    </row>
    <row r="29" spans="1:5" ht="12.75">
      <c r="A29" s="37" t="s">
        <v>44</v>
      </c>
      <c r="B29" s="36">
        <v>1618</v>
      </c>
      <c r="C29" s="37"/>
      <c r="D29" s="37" t="s">
        <v>45</v>
      </c>
      <c r="E29" s="36">
        <v>4531</v>
      </c>
    </row>
    <row r="30" spans="1:5" ht="12.75">
      <c r="A30" s="37" t="s">
        <v>46</v>
      </c>
      <c r="B30" s="36">
        <v>5975</v>
      </c>
      <c r="C30" s="37"/>
      <c r="D30" s="37" t="s">
        <v>47</v>
      </c>
      <c r="E30" s="36">
        <v>5100</v>
      </c>
    </row>
    <row r="31" spans="1:5" ht="12.75">
      <c r="A31" s="37" t="s">
        <v>48</v>
      </c>
      <c r="B31" s="36">
        <v>1039</v>
      </c>
      <c r="C31" s="37"/>
      <c r="D31" s="37"/>
      <c r="E31" s="37"/>
    </row>
    <row r="32" spans="1:5" ht="12.75">
      <c r="A32" s="37" t="s">
        <v>50</v>
      </c>
      <c r="B32" s="36">
        <v>3382</v>
      </c>
      <c r="C32" s="37"/>
      <c r="D32" s="35" t="s">
        <v>51</v>
      </c>
      <c r="E32" s="36">
        <f>SUM(E34:E39)</f>
        <v>9183</v>
      </c>
    </row>
    <row r="33" spans="1:5" ht="12.75">
      <c r="A33" s="37" t="s">
        <v>52</v>
      </c>
      <c r="B33" s="36">
        <v>3503</v>
      </c>
      <c r="C33" s="37"/>
      <c r="D33" s="37"/>
      <c r="E33" s="37"/>
    </row>
    <row r="34" spans="1:5" ht="12.75">
      <c r="A34" s="37"/>
      <c r="B34" s="37"/>
      <c r="C34" s="37" t="s">
        <v>49</v>
      </c>
      <c r="D34" s="37" t="s">
        <v>53</v>
      </c>
      <c r="E34" s="36">
        <v>2100</v>
      </c>
    </row>
    <row r="35" spans="1:5" ht="12.75">
      <c r="A35" s="35" t="s">
        <v>54</v>
      </c>
      <c r="B35" s="36">
        <f>SUM(B37:B47,E2:E6)</f>
        <v>14674</v>
      </c>
      <c r="C35" s="37"/>
      <c r="D35" s="37" t="s">
        <v>55</v>
      </c>
      <c r="E35" s="37">
        <v>252</v>
      </c>
    </row>
    <row r="36" spans="1:5" ht="12.75">
      <c r="A36" s="37" t="s">
        <v>49</v>
      </c>
      <c r="B36" s="37"/>
      <c r="C36" s="37"/>
      <c r="D36" s="37" t="s">
        <v>56</v>
      </c>
      <c r="E36" s="36">
        <v>1885</v>
      </c>
    </row>
    <row r="37" spans="1:5" ht="12.75">
      <c r="A37" s="37" t="s">
        <v>57</v>
      </c>
      <c r="B37" s="36">
        <v>1045</v>
      </c>
      <c r="C37" s="37"/>
      <c r="D37" s="37" t="s">
        <v>58</v>
      </c>
      <c r="E37" s="36">
        <v>1594</v>
      </c>
    </row>
    <row r="38" spans="1:5" ht="12.75">
      <c r="A38" s="37" t="s">
        <v>59</v>
      </c>
      <c r="B38" s="37">
        <v>618</v>
      </c>
      <c r="C38" s="37"/>
      <c r="D38" s="37" t="s">
        <v>60</v>
      </c>
      <c r="E38" s="36">
        <v>1470</v>
      </c>
    </row>
    <row r="39" spans="1:5" ht="12.75">
      <c r="A39" s="37" t="s">
        <v>61</v>
      </c>
      <c r="B39" s="36">
        <v>1262</v>
      </c>
      <c r="C39" s="37"/>
      <c r="D39" s="37" t="s">
        <v>62</v>
      </c>
      <c r="E39" s="36">
        <v>1882</v>
      </c>
    </row>
    <row r="40" spans="1:5" ht="12.75">
      <c r="A40" s="37" t="s">
        <v>63</v>
      </c>
      <c r="B40" s="37">
        <v>629</v>
      </c>
      <c r="C40" s="37"/>
      <c r="D40" s="37"/>
      <c r="E40" s="37"/>
    </row>
    <row r="41" spans="1:5" ht="12.75">
      <c r="A41" s="37" t="s">
        <v>64</v>
      </c>
      <c r="B41" s="37">
        <v>410</v>
      </c>
      <c r="C41" s="37"/>
      <c r="D41" s="35" t="s">
        <v>65</v>
      </c>
      <c r="E41" s="36">
        <v>65540</v>
      </c>
    </row>
    <row r="42" spans="1:5" ht="12.75">
      <c r="A42" s="37" t="s">
        <v>66</v>
      </c>
      <c r="B42" s="37">
        <v>485</v>
      </c>
      <c r="C42" s="37"/>
      <c r="D42" s="37"/>
      <c r="E42" s="37"/>
    </row>
    <row r="43" spans="1:5" ht="12.75">
      <c r="A43" s="37" t="s">
        <v>67</v>
      </c>
      <c r="B43" s="37">
        <v>421</v>
      </c>
      <c r="C43" s="37"/>
      <c r="D43" s="37"/>
      <c r="E43" s="37"/>
    </row>
    <row r="44" spans="1:5" ht="12.75">
      <c r="A44" s="37" t="s">
        <v>68</v>
      </c>
      <c r="B44" s="37">
        <v>435</v>
      </c>
      <c r="C44" s="37"/>
      <c r="D44" s="35" t="s">
        <v>69</v>
      </c>
      <c r="E44" s="37"/>
    </row>
    <row r="45" spans="1:5" ht="12.75">
      <c r="A45" s="37" t="s">
        <v>70</v>
      </c>
      <c r="B45" s="37">
        <v>853</v>
      </c>
      <c r="C45" s="37"/>
      <c r="D45" s="37"/>
      <c r="E45" s="37"/>
    </row>
    <row r="46" spans="1:5" ht="12.75">
      <c r="A46" s="37" t="s">
        <v>71</v>
      </c>
      <c r="B46" s="36">
        <v>2396</v>
      </c>
      <c r="C46" s="37"/>
      <c r="D46" s="37" t="s">
        <v>72</v>
      </c>
      <c r="E46" s="36">
        <f>B2+B9+B16+B25+B35+E8+E25+E32+E41</f>
        <v>182914</v>
      </c>
    </row>
    <row r="47" spans="1:5" ht="12.75">
      <c r="A47" s="37" t="s">
        <v>73</v>
      </c>
      <c r="B47" s="37">
        <v>238</v>
      </c>
      <c r="C47" s="37"/>
      <c r="D47" s="37" t="s">
        <v>74</v>
      </c>
      <c r="E47" s="36">
        <f>E46-E41</f>
        <v>117374</v>
      </c>
    </row>
  </sheetData>
  <sheetProtection/>
  <printOptions gridLines="1"/>
  <pageMargins left="0.787401575" right="0.787401575" top="0.984251969" bottom="0.984251969" header="0.511811023" footer="0.511811023"/>
  <pageSetup horizontalDpi="600" verticalDpi="600" orientation="portrait" paperSize="9" r:id="rId1"/>
  <headerFooter alignWithMargins="0">
    <oddHeader>&amp;C&amp;"Arial,Fett"&amp;12&amp;EEinwohnerzahlen des Landkreises Neuwied, Stand: 30.06.2016
Bestandsstatistik aus dem Integrationssystem des Verfahrens EWOIS neu</oddHeader>
    <oddFooter>&amp;CSeite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2:E47"/>
  <sheetViews>
    <sheetView view="pageLayout" workbookViewId="0" topLeftCell="A31">
      <selection activeCell="E46" sqref="E46:E49"/>
    </sheetView>
  </sheetViews>
  <sheetFormatPr defaultColWidth="11.421875" defaultRowHeight="12.75"/>
  <cols>
    <col min="1" max="1" width="19.28125" style="0" bestFit="1" customWidth="1"/>
    <col min="4" max="4" width="23.140625" style="0" bestFit="1" customWidth="1"/>
  </cols>
  <sheetData>
    <row r="2" spans="1:5" ht="12.75">
      <c r="A2" s="35" t="s">
        <v>1</v>
      </c>
      <c r="B2" s="36">
        <f>SUM(B4:B7)</f>
        <v>22289</v>
      </c>
      <c r="C2" s="37"/>
      <c r="D2" s="37" t="s">
        <v>2</v>
      </c>
      <c r="E2" s="36">
        <v>1942</v>
      </c>
    </row>
    <row r="3" spans="1:5" ht="12.75">
      <c r="A3" s="37"/>
      <c r="B3" s="37"/>
      <c r="C3" s="37"/>
      <c r="D3" s="37" t="s">
        <v>3</v>
      </c>
      <c r="E3" s="37">
        <v>646</v>
      </c>
    </row>
    <row r="4" spans="1:5" ht="12.75">
      <c r="A4" s="37" t="s">
        <v>4</v>
      </c>
      <c r="B4" s="36">
        <v>7286</v>
      </c>
      <c r="C4" s="37"/>
      <c r="D4" s="37" t="s">
        <v>5</v>
      </c>
      <c r="E4" s="36">
        <v>1288</v>
      </c>
    </row>
    <row r="5" spans="1:5" ht="12.75">
      <c r="A5" s="37" t="s">
        <v>6</v>
      </c>
      <c r="B5" s="36">
        <v>4499</v>
      </c>
      <c r="C5" s="37"/>
      <c r="D5" s="37" t="s">
        <v>7</v>
      </c>
      <c r="E5" s="36">
        <v>1528</v>
      </c>
    </row>
    <row r="6" spans="1:5" ht="12.75">
      <c r="A6" s="37" t="s">
        <v>8</v>
      </c>
      <c r="B6" s="36">
        <v>6277</v>
      </c>
      <c r="C6" s="37"/>
      <c r="D6" s="37" t="s">
        <v>9</v>
      </c>
      <c r="E6" s="37">
        <v>566</v>
      </c>
    </row>
    <row r="7" spans="1:5" ht="12.75">
      <c r="A7" s="37" t="s">
        <v>10</v>
      </c>
      <c r="B7" s="36">
        <v>4227</v>
      </c>
      <c r="C7" s="37"/>
      <c r="D7" s="37"/>
      <c r="E7" s="37"/>
    </row>
    <row r="8" spans="1:5" ht="12.75">
      <c r="A8" s="37"/>
      <c r="B8" s="37"/>
      <c r="C8" s="37"/>
      <c r="D8" s="35" t="s">
        <v>11</v>
      </c>
      <c r="E8" s="36">
        <f>SUM(E10:E23)</f>
        <v>16836</v>
      </c>
    </row>
    <row r="9" spans="1:5" ht="12.75">
      <c r="A9" s="35" t="s">
        <v>12</v>
      </c>
      <c r="B9" s="36">
        <f>SUM(B11:B14)</f>
        <v>11991</v>
      </c>
      <c r="C9" s="37"/>
      <c r="D9" s="37"/>
      <c r="E9" s="37"/>
    </row>
    <row r="10" spans="1:5" ht="12.75">
      <c r="A10" s="37"/>
      <c r="B10" s="37"/>
      <c r="C10" s="37"/>
      <c r="D10" s="37" t="s">
        <v>13</v>
      </c>
      <c r="E10" s="36">
        <v>1379</v>
      </c>
    </row>
    <row r="11" spans="1:5" ht="12.75">
      <c r="A11" s="37" t="s">
        <v>14</v>
      </c>
      <c r="B11" s="36">
        <v>5877</v>
      </c>
      <c r="C11" s="37"/>
      <c r="D11" s="37" t="s">
        <v>15</v>
      </c>
      <c r="E11" s="36">
        <v>960</v>
      </c>
    </row>
    <row r="12" spans="1:5" ht="12.75">
      <c r="A12" s="37" t="s">
        <v>16</v>
      </c>
      <c r="B12" s="37">
        <v>332</v>
      </c>
      <c r="C12" s="37"/>
      <c r="D12" s="37" t="s">
        <v>17</v>
      </c>
      <c r="E12" s="36">
        <v>1461</v>
      </c>
    </row>
    <row r="13" spans="1:5" ht="12.75">
      <c r="A13" s="37" t="s">
        <v>18</v>
      </c>
      <c r="B13" s="36">
        <v>1817</v>
      </c>
      <c r="C13" s="37"/>
      <c r="D13" s="37" t="s">
        <v>19</v>
      </c>
      <c r="E13" s="37">
        <v>831</v>
      </c>
    </row>
    <row r="14" spans="1:5" ht="12.75">
      <c r="A14" s="37" t="s">
        <v>20</v>
      </c>
      <c r="B14" s="36">
        <v>3965</v>
      </c>
      <c r="C14" s="37"/>
      <c r="D14" s="37" t="s">
        <v>21</v>
      </c>
      <c r="E14" s="37">
        <v>755</v>
      </c>
    </row>
    <row r="15" spans="1:5" ht="12.75">
      <c r="A15" s="37"/>
      <c r="B15" s="37"/>
      <c r="C15" s="37"/>
      <c r="D15" s="37" t="s">
        <v>22</v>
      </c>
      <c r="E15" s="36">
        <v>955</v>
      </c>
    </row>
    <row r="16" spans="1:5" ht="12.75">
      <c r="A16" s="35" t="s">
        <v>23</v>
      </c>
      <c r="B16" s="36">
        <f>SUM(B18:B23)</f>
        <v>10911</v>
      </c>
      <c r="C16" s="37"/>
      <c r="D16" s="37" t="s">
        <v>24</v>
      </c>
      <c r="E16" s="37">
        <v>514</v>
      </c>
    </row>
    <row r="17" spans="1:5" ht="12.75">
      <c r="A17" s="37"/>
      <c r="B17" s="37"/>
      <c r="C17" s="37"/>
      <c r="D17" s="37" t="s">
        <v>25</v>
      </c>
      <c r="E17" s="36">
        <v>2017</v>
      </c>
    </row>
    <row r="18" spans="1:5" ht="12.75">
      <c r="A18" s="37" t="s">
        <v>26</v>
      </c>
      <c r="B18" s="36">
        <v>5747</v>
      </c>
      <c r="C18" s="37"/>
      <c r="D18" s="37" t="s">
        <v>27</v>
      </c>
      <c r="E18" s="36">
        <v>1091</v>
      </c>
    </row>
    <row r="19" spans="1:5" ht="12.75">
      <c r="A19" s="37" t="s">
        <v>28</v>
      </c>
      <c r="B19" s="36">
        <v>2365</v>
      </c>
      <c r="C19" s="37"/>
      <c r="D19" s="37" t="s">
        <v>29</v>
      </c>
      <c r="E19" s="37">
        <v>659</v>
      </c>
    </row>
    <row r="20" spans="1:5" ht="12.75">
      <c r="A20" s="37" t="s">
        <v>30</v>
      </c>
      <c r="B20" s="37">
        <v>645</v>
      </c>
      <c r="C20" s="37"/>
      <c r="D20" s="37" t="s">
        <v>31</v>
      </c>
      <c r="E20" s="36">
        <v>2792</v>
      </c>
    </row>
    <row r="21" spans="1:5" ht="12.75">
      <c r="A21" s="37" t="s">
        <v>32</v>
      </c>
      <c r="B21" s="36">
        <v>1326</v>
      </c>
      <c r="C21" s="37"/>
      <c r="D21" s="37" t="s">
        <v>33</v>
      </c>
      <c r="E21" s="37">
        <v>782</v>
      </c>
    </row>
    <row r="22" spans="1:5" ht="12.75">
      <c r="A22" s="37" t="s">
        <v>34</v>
      </c>
      <c r="B22" s="37">
        <v>501</v>
      </c>
      <c r="C22" s="37"/>
      <c r="D22" s="37" t="s">
        <v>35</v>
      </c>
      <c r="E22" s="36">
        <v>1917</v>
      </c>
    </row>
    <row r="23" spans="1:5" ht="12.75">
      <c r="A23" s="37" t="s">
        <v>36</v>
      </c>
      <c r="B23" s="37">
        <v>327</v>
      </c>
      <c r="C23" s="37"/>
      <c r="D23" s="37" t="s">
        <v>37</v>
      </c>
      <c r="E23" s="37">
        <v>723</v>
      </c>
    </row>
    <row r="24" spans="1:5" ht="12.75">
      <c r="A24" s="37"/>
      <c r="B24" s="37"/>
      <c r="C24" s="37"/>
      <c r="D24" s="37"/>
      <c r="E24" s="37"/>
    </row>
    <row r="25" spans="1:5" ht="12.75">
      <c r="A25" s="35" t="s">
        <v>38</v>
      </c>
      <c r="B25" s="36">
        <f>SUM(B27:B33)</f>
        <v>18451</v>
      </c>
      <c r="C25" s="37"/>
      <c r="D25" s="35" t="s">
        <v>39</v>
      </c>
      <c r="E25" s="38">
        <f>SUM(E27:E30)</f>
        <v>13248</v>
      </c>
    </row>
    <row r="26" spans="1:5" ht="12.75">
      <c r="A26" s="37"/>
      <c r="B26" s="37"/>
      <c r="C26" s="37"/>
      <c r="D26" s="37"/>
      <c r="E26" s="37"/>
    </row>
    <row r="27" spans="1:5" ht="12.75">
      <c r="A27" s="37" t="s">
        <v>40</v>
      </c>
      <c r="B27" s="36">
        <v>1504</v>
      </c>
      <c r="C27" s="37"/>
      <c r="D27" s="37" t="s">
        <v>41</v>
      </c>
      <c r="E27" s="37">
        <v>978</v>
      </c>
    </row>
    <row r="28" spans="1:5" ht="12.75">
      <c r="A28" s="37" t="s">
        <v>42</v>
      </c>
      <c r="B28" s="36">
        <v>1402</v>
      </c>
      <c r="C28" s="37"/>
      <c r="D28" s="37" t="s">
        <v>43</v>
      </c>
      <c r="E28" s="36">
        <v>2617</v>
      </c>
    </row>
    <row r="29" spans="1:5" ht="12.75">
      <c r="A29" s="37" t="s">
        <v>44</v>
      </c>
      <c r="B29" s="36">
        <v>1614</v>
      </c>
      <c r="C29" s="37"/>
      <c r="D29" s="37" t="s">
        <v>45</v>
      </c>
      <c r="E29" s="36">
        <v>4511</v>
      </c>
    </row>
    <row r="30" spans="1:5" ht="12.75">
      <c r="A30" s="37" t="s">
        <v>46</v>
      </c>
      <c r="B30" s="36">
        <v>6002</v>
      </c>
      <c r="C30" s="37"/>
      <c r="D30" s="37" t="s">
        <v>47</v>
      </c>
      <c r="E30" s="36">
        <v>5142</v>
      </c>
    </row>
    <row r="31" spans="1:5" ht="12.75">
      <c r="A31" s="37" t="s">
        <v>48</v>
      </c>
      <c r="B31" s="36">
        <v>1034</v>
      </c>
      <c r="C31" s="37"/>
      <c r="D31" s="37"/>
      <c r="E31" s="37"/>
    </row>
    <row r="32" spans="1:5" ht="12.75">
      <c r="A32" s="37" t="s">
        <v>50</v>
      </c>
      <c r="B32" s="36">
        <v>3400</v>
      </c>
      <c r="C32" s="37"/>
      <c r="D32" s="35" t="s">
        <v>51</v>
      </c>
      <c r="E32" s="36">
        <f>SUM(E34:E39)</f>
        <v>9166</v>
      </c>
    </row>
    <row r="33" spans="1:5" ht="12.75">
      <c r="A33" s="37" t="s">
        <v>52</v>
      </c>
      <c r="B33" s="36">
        <v>3495</v>
      </c>
      <c r="C33" s="37"/>
      <c r="D33" s="37"/>
      <c r="E33" s="37"/>
    </row>
    <row r="34" spans="1:5" ht="12.75">
      <c r="A34" s="37"/>
      <c r="B34" s="37"/>
      <c r="C34" s="37" t="s">
        <v>49</v>
      </c>
      <c r="D34" s="37" t="s">
        <v>53</v>
      </c>
      <c r="E34" s="36">
        <v>2135</v>
      </c>
    </row>
    <row r="35" spans="1:5" ht="12.75">
      <c r="A35" s="35" t="s">
        <v>54</v>
      </c>
      <c r="B35" s="36">
        <f>SUM(B37:B47,E2:E6)</f>
        <v>14748</v>
      </c>
      <c r="C35" s="37"/>
      <c r="D35" s="37" t="s">
        <v>55</v>
      </c>
      <c r="E35" s="37">
        <v>247</v>
      </c>
    </row>
    <row r="36" spans="1:5" ht="12.75">
      <c r="A36" s="37" t="s">
        <v>49</v>
      </c>
      <c r="B36" s="37"/>
      <c r="C36" s="37"/>
      <c r="D36" s="37" t="s">
        <v>56</v>
      </c>
      <c r="E36" s="36">
        <v>1880</v>
      </c>
    </row>
    <row r="37" spans="1:5" ht="12.75">
      <c r="A37" s="37" t="s">
        <v>57</v>
      </c>
      <c r="B37" s="36">
        <v>1036</v>
      </c>
      <c r="C37" s="37"/>
      <c r="D37" s="37" t="s">
        <v>58</v>
      </c>
      <c r="E37" s="36">
        <v>1590</v>
      </c>
    </row>
    <row r="38" spans="1:5" ht="12.75">
      <c r="A38" s="37" t="s">
        <v>59</v>
      </c>
      <c r="B38" s="37">
        <v>608</v>
      </c>
      <c r="C38" s="37"/>
      <c r="D38" s="37" t="s">
        <v>60</v>
      </c>
      <c r="E38" s="36">
        <v>1449</v>
      </c>
    </row>
    <row r="39" spans="1:5" ht="12.75">
      <c r="A39" s="37" t="s">
        <v>61</v>
      </c>
      <c r="B39" s="36">
        <v>1249</v>
      </c>
      <c r="C39" s="37"/>
      <c r="D39" s="37" t="s">
        <v>62</v>
      </c>
      <c r="E39" s="36">
        <v>1865</v>
      </c>
    </row>
    <row r="40" spans="1:5" ht="12.75">
      <c r="A40" s="37" t="s">
        <v>63</v>
      </c>
      <c r="B40" s="37">
        <v>629</v>
      </c>
      <c r="C40" s="37"/>
      <c r="D40" s="37"/>
      <c r="E40" s="37"/>
    </row>
    <row r="41" spans="1:5" ht="12.75">
      <c r="A41" s="37" t="s">
        <v>64</v>
      </c>
      <c r="B41" s="37">
        <v>404</v>
      </c>
      <c r="C41" s="37"/>
      <c r="D41" s="35" t="s">
        <v>65</v>
      </c>
      <c r="E41" s="36">
        <v>65631</v>
      </c>
    </row>
    <row r="42" spans="1:5" ht="12.75">
      <c r="A42" s="37" t="s">
        <v>66</v>
      </c>
      <c r="B42" s="37">
        <v>473</v>
      </c>
      <c r="C42" s="37"/>
      <c r="D42" s="37"/>
      <c r="E42" s="37"/>
    </row>
    <row r="43" spans="1:5" ht="12.75">
      <c r="A43" s="37" t="s">
        <v>67</v>
      </c>
      <c r="B43" s="37">
        <v>436</v>
      </c>
      <c r="C43" s="37"/>
      <c r="D43" s="37"/>
      <c r="E43" s="37"/>
    </row>
    <row r="44" spans="1:5" ht="12.75">
      <c r="A44" s="37" t="s">
        <v>68</v>
      </c>
      <c r="B44" s="37">
        <v>444</v>
      </c>
      <c r="C44" s="37"/>
      <c r="D44" s="35" t="s">
        <v>69</v>
      </c>
      <c r="E44" s="37"/>
    </row>
    <row r="45" spans="1:5" ht="12.75">
      <c r="A45" s="37" t="s">
        <v>70</v>
      </c>
      <c r="B45" s="37">
        <v>858</v>
      </c>
      <c r="C45" s="37"/>
      <c r="D45" s="37"/>
      <c r="E45" s="37"/>
    </row>
    <row r="46" spans="1:5" ht="12.75">
      <c r="A46" s="37" t="s">
        <v>71</v>
      </c>
      <c r="B46" s="36">
        <v>2398</v>
      </c>
      <c r="C46" s="37"/>
      <c r="D46" s="37" t="s">
        <v>72</v>
      </c>
      <c r="E46" s="36">
        <f>B2+B9+B16+B25+B35+E8+E25+E32+E41</f>
        <v>183271</v>
      </c>
    </row>
    <row r="47" spans="1:5" ht="12.75">
      <c r="A47" s="37" t="s">
        <v>73</v>
      </c>
      <c r="B47" s="37">
        <v>243</v>
      </c>
      <c r="C47" s="37"/>
      <c r="D47" s="37" t="s">
        <v>74</v>
      </c>
      <c r="E47" s="36">
        <f>E46-E41</f>
        <v>117640</v>
      </c>
    </row>
  </sheetData>
  <sheetProtection/>
  <printOptions gridLines="1"/>
  <pageMargins left="0.787401575" right="0.787401575" top="1.4833333333333334" bottom="0.984251969" header="0.511811023" footer="0.511811023"/>
  <pageSetup horizontalDpi="600" verticalDpi="600" orientation="portrait" paperSize="9" r:id="rId1"/>
  <headerFooter alignWithMargins="0">
    <oddHeader>&amp;C&amp;"Arial,Fett"&amp;12&amp;UEinwohnerzahlen des Landkreises Neuwied, Stand: 31.12.2016
Bestandsstatistik aus dem Integrationssystem des Verfahrens EWOIS neu</oddHeader>
    <oddFooter>&amp;CSeite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28">
      <selection activeCell="E52" sqref="E52"/>
    </sheetView>
  </sheetViews>
  <sheetFormatPr defaultColWidth="11.421875" defaultRowHeight="12.75"/>
  <cols>
    <col min="1" max="1" width="22.7109375" style="0" customWidth="1"/>
    <col min="3" max="3" width="13.140625" style="0" customWidth="1"/>
    <col min="4" max="4" width="23.140625" style="0" customWidth="1"/>
    <col min="7" max="7" width="13.8515625" style="0" customWidth="1"/>
    <col min="8" max="8" width="18.57421875" style="0" bestFit="1" customWidth="1"/>
  </cols>
  <sheetData>
    <row r="2" spans="1:8" ht="15.75" customHeight="1">
      <c r="A2" s="45" t="s">
        <v>108</v>
      </c>
      <c r="B2" s="45"/>
      <c r="C2" s="45"/>
      <c r="D2" s="41" t="s">
        <v>107</v>
      </c>
      <c r="E2" s="42"/>
      <c r="F2" s="42"/>
      <c r="G2" s="40"/>
      <c r="H2" s="39"/>
    </row>
    <row r="3" spans="1:8" ht="15.75" customHeight="1">
      <c r="A3" s="41" t="s">
        <v>106</v>
      </c>
      <c r="B3" s="41"/>
      <c r="C3" s="41"/>
      <c r="D3" s="41"/>
      <c r="E3" s="42"/>
      <c r="F3" s="42"/>
      <c r="G3" s="39"/>
      <c r="H3" s="39"/>
    </row>
    <row r="8" spans="1:5" ht="12.75">
      <c r="A8" s="35" t="s">
        <v>1</v>
      </c>
      <c r="B8" s="36">
        <f>SUM(B10:B13)</f>
        <v>22368</v>
      </c>
      <c r="C8" s="37"/>
      <c r="D8" s="37" t="s">
        <v>2</v>
      </c>
      <c r="E8" s="36">
        <v>1949</v>
      </c>
    </row>
    <row r="9" spans="1:5" ht="12.75">
      <c r="A9" s="37"/>
      <c r="B9" s="37"/>
      <c r="C9" s="37"/>
      <c r="D9" s="37" t="s">
        <v>3</v>
      </c>
      <c r="E9" s="37">
        <v>643</v>
      </c>
    </row>
    <row r="10" spans="1:5" ht="12.75">
      <c r="A10" s="37" t="s">
        <v>4</v>
      </c>
      <c r="B10" s="36">
        <v>7336</v>
      </c>
      <c r="C10" s="37"/>
      <c r="D10" s="37" t="s">
        <v>5</v>
      </c>
      <c r="E10" s="36">
        <v>1272</v>
      </c>
    </row>
    <row r="11" spans="1:5" ht="12.75">
      <c r="A11" s="37" t="s">
        <v>6</v>
      </c>
      <c r="B11" s="36">
        <v>4510</v>
      </c>
      <c r="C11" s="37"/>
      <c r="D11" s="37" t="s">
        <v>7</v>
      </c>
      <c r="E11" s="36">
        <v>1547</v>
      </c>
    </row>
    <row r="12" spans="1:5" ht="12.75">
      <c r="A12" s="37" t="s">
        <v>8</v>
      </c>
      <c r="B12" s="36">
        <v>6260</v>
      </c>
      <c r="C12" s="37"/>
      <c r="D12" s="37" t="s">
        <v>9</v>
      </c>
      <c r="E12" s="37">
        <v>572</v>
      </c>
    </row>
    <row r="13" spans="1:5" ht="12.75">
      <c r="A13" s="37" t="s">
        <v>10</v>
      </c>
      <c r="B13" s="36">
        <v>4262</v>
      </c>
      <c r="C13" s="37"/>
      <c r="D13" s="37"/>
      <c r="E13" s="37"/>
    </row>
    <row r="14" spans="1:5" ht="12.75">
      <c r="A14" s="37"/>
      <c r="B14" s="37"/>
      <c r="C14" s="37"/>
      <c r="D14" s="35" t="s">
        <v>11</v>
      </c>
      <c r="E14" s="36">
        <f>SUM(E16:E29)</f>
        <v>16850</v>
      </c>
    </row>
    <row r="15" spans="1:5" ht="12.75">
      <c r="A15" s="35" t="s">
        <v>12</v>
      </c>
      <c r="B15" s="36">
        <f>SUM(B17:B20)</f>
        <v>12000</v>
      </c>
      <c r="C15" s="37"/>
      <c r="D15" s="37"/>
      <c r="E15" s="37"/>
    </row>
    <row r="16" spans="1:5" ht="12.75">
      <c r="A16" s="37"/>
      <c r="B16" s="37"/>
      <c r="C16" s="37"/>
      <c r="D16" s="37" t="s">
        <v>13</v>
      </c>
      <c r="E16" s="36">
        <v>1370</v>
      </c>
    </row>
    <row r="17" spans="1:5" ht="12.75">
      <c r="A17" s="37" t="s">
        <v>14</v>
      </c>
      <c r="B17" s="36">
        <v>5913</v>
      </c>
      <c r="C17" s="37"/>
      <c r="D17" s="37" t="s">
        <v>15</v>
      </c>
      <c r="E17" s="36">
        <v>953</v>
      </c>
    </row>
    <row r="18" spans="1:5" ht="12.75">
      <c r="A18" s="37" t="s">
        <v>16</v>
      </c>
      <c r="B18" s="37">
        <v>324</v>
      </c>
      <c r="C18" s="37"/>
      <c r="D18" s="37" t="s">
        <v>17</v>
      </c>
      <c r="E18" s="36">
        <v>1490</v>
      </c>
    </row>
    <row r="19" spans="1:5" ht="12.75">
      <c r="A19" s="37" t="s">
        <v>18</v>
      </c>
      <c r="B19" s="36">
        <v>1785</v>
      </c>
      <c r="C19" s="37"/>
      <c r="D19" s="37" t="s">
        <v>19</v>
      </c>
      <c r="E19" s="37">
        <v>833</v>
      </c>
    </row>
    <row r="20" spans="1:5" ht="12.75">
      <c r="A20" s="37" t="s">
        <v>20</v>
      </c>
      <c r="B20" s="36">
        <v>3978</v>
      </c>
      <c r="C20" s="37"/>
      <c r="D20" s="37" t="s">
        <v>21</v>
      </c>
      <c r="E20" s="37">
        <v>751</v>
      </c>
    </row>
    <row r="21" spans="1:5" ht="12.75">
      <c r="A21" s="37"/>
      <c r="B21" s="37"/>
      <c r="C21" s="37"/>
      <c r="D21" s="37" t="s">
        <v>22</v>
      </c>
      <c r="E21" s="36">
        <v>966</v>
      </c>
    </row>
    <row r="22" spans="1:5" ht="12.75">
      <c r="A22" s="35" t="s">
        <v>23</v>
      </c>
      <c r="B22" s="36">
        <f>SUM(B24:B29)</f>
        <v>10945</v>
      </c>
      <c r="C22" s="37"/>
      <c r="D22" s="37" t="s">
        <v>24</v>
      </c>
      <c r="E22" s="37">
        <v>493</v>
      </c>
    </row>
    <row r="23" spans="1:5" ht="12.75">
      <c r="A23" s="37"/>
      <c r="B23" s="37"/>
      <c r="C23" s="37"/>
      <c r="D23" s="37" t="s">
        <v>25</v>
      </c>
      <c r="E23" s="36">
        <v>2013</v>
      </c>
    </row>
    <row r="24" spans="1:5" ht="12.75">
      <c r="A24" s="37" t="s">
        <v>26</v>
      </c>
      <c r="B24" s="36">
        <v>5739</v>
      </c>
      <c r="C24" s="37"/>
      <c r="D24" s="37" t="s">
        <v>27</v>
      </c>
      <c r="E24" s="36">
        <v>1075</v>
      </c>
    </row>
    <row r="25" spans="1:5" ht="12.75">
      <c r="A25" s="37" t="s">
        <v>28</v>
      </c>
      <c r="B25" s="36">
        <v>2386</v>
      </c>
      <c r="C25" s="37"/>
      <c r="D25" s="37" t="s">
        <v>29</v>
      </c>
      <c r="E25" s="37">
        <v>654</v>
      </c>
    </row>
    <row r="26" spans="1:5" ht="12.75">
      <c r="A26" s="37" t="s">
        <v>30</v>
      </c>
      <c r="B26" s="37">
        <v>648</v>
      </c>
      <c r="C26" s="37"/>
      <c r="D26" s="37" t="s">
        <v>31</v>
      </c>
      <c r="E26" s="36">
        <v>2804</v>
      </c>
    </row>
    <row r="27" spans="1:5" ht="12.75">
      <c r="A27" s="37" t="s">
        <v>32</v>
      </c>
      <c r="B27" s="36">
        <v>1336</v>
      </c>
      <c r="C27" s="37"/>
      <c r="D27" s="37" t="s">
        <v>33</v>
      </c>
      <c r="E27" s="37">
        <v>782</v>
      </c>
    </row>
    <row r="28" spans="1:5" ht="12.75">
      <c r="A28" s="37" t="s">
        <v>34</v>
      </c>
      <c r="B28" s="37">
        <v>501</v>
      </c>
      <c r="C28" s="37"/>
      <c r="D28" s="37" t="s">
        <v>35</v>
      </c>
      <c r="E28" s="36">
        <v>1935</v>
      </c>
    </row>
    <row r="29" spans="1:5" ht="12.75">
      <c r="A29" s="37" t="s">
        <v>36</v>
      </c>
      <c r="B29" s="37">
        <v>335</v>
      </c>
      <c r="C29" s="37"/>
      <c r="D29" s="37" t="s">
        <v>37</v>
      </c>
      <c r="E29" s="37">
        <v>731</v>
      </c>
    </row>
    <row r="30" spans="1:5" ht="12.75">
      <c r="A30" s="37"/>
      <c r="B30" s="37"/>
      <c r="C30" s="37"/>
      <c r="D30" s="37"/>
      <c r="E30" s="37"/>
    </row>
    <row r="31" spans="1:5" ht="12.75">
      <c r="A31" s="35" t="s">
        <v>38</v>
      </c>
      <c r="B31" s="36">
        <f>SUM(B33:B39)</f>
        <v>18478</v>
      </c>
      <c r="C31" s="37"/>
      <c r="D31" s="35" t="s">
        <v>39</v>
      </c>
      <c r="E31" s="38">
        <f>SUM(E33:E36)</f>
        <v>13200</v>
      </c>
    </row>
    <row r="32" spans="1:5" ht="12.75">
      <c r="A32" s="37"/>
      <c r="B32" s="37"/>
      <c r="C32" s="37"/>
      <c r="D32" s="37"/>
      <c r="E32" s="37"/>
    </row>
    <row r="33" spans="1:5" ht="12.75">
      <c r="A33" s="37" t="s">
        <v>40</v>
      </c>
      <c r="B33" s="36">
        <v>1504</v>
      </c>
      <c r="C33" s="37"/>
      <c r="D33" s="37" t="s">
        <v>41</v>
      </c>
      <c r="E33" s="37">
        <v>965</v>
      </c>
    </row>
    <row r="34" spans="1:5" ht="12.75">
      <c r="A34" s="37" t="s">
        <v>42</v>
      </c>
      <c r="B34" s="36">
        <v>1399</v>
      </c>
      <c r="C34" s="37"/>
      <c r="D34" s="37" t="s">
        <v>43</v>
      </c>
      <c r="E34" s="36">
        <v>2605</v>
      </c>
    </row>
    <row r="35" spans="1:5" ht="12.75">
      <c r="A35" s="37" t="s">
        <v>44</v>
      </c>
      <c r="B35" s="36">
        <v>1593</v>
      </c>
      <c r="C35" s="37"/>
      <c r="D35" s="37" t="s">
        <v>45</v>
      </c>
      <c r="E35" s="36">
        <v>4500</v>
      </c>
    </row>
    <row r="36" spans="1:5" ht="12.75">
      <c r="A36" s="37" t="s">
        <v>46</v>
      </c>
      <c r="B36" s="36">
        <v>6077</v>
      </c>
      <c r="C36" s="37"/>
      <c r="D36" s="37" t="s">
        <v>47</v>
      </c>
      <c r="E36" s="36">
        <v>5130</v>
      </c>
    </row>
    <row r="37" spans="1:5" ht="12.75">
      <c r="A37" s="37" t="s">
        <v>48</v>
      </c>
      <c r="B37" s="36">
        <v>1037</v>
      </c>
      <c r="C37" s="37"/>
      <c r="D37" s="37"/>
      <c r="E37" s="37"/>
    </row>
    <row r="38" spans="1:5" ht="12.75">
      <c r="A38" s="37" t="s">
        <v>50</v>
      </c>
      <c r="B38" s="36">
        <v>3382</v>
      </c>
      <c r="C38" s="37"/>
      <c r="D38" s="35" t="s">
        <v>51</v>
      </c>
      <c r="E38" s="36">
        <f>SUM(E40:E45)</f>
        <v>9218</v>
      </c>
    </row>
    <row r="39" spans="1:5" ht="12.75">
      <c r="A39" s="37" t="s">
        <v>52</v>
      </c>
      <c r="B39" s="36">
        <v>3486</v>
      </c>
      <c r="C39" s="37"/>
      <c r="D39" s="37"/>
      <c r="E39" s="37"/>
    </row>
    <row r="40" spans="1:5" ht="12.75">
      <c r="A40" s="37"/>
      <c r="B40" s="37"/>
      <c r="C40" s="37" t="s">
        <v>49</v>
      </c>
      <c r="D40" s="37" t="s">
        <v>53</v>
      </c>
      <c r="E40" s="36">
        <v>2181</v>
      </c>
    </row>
    <row r="41" spans="1:5" ht="12.75">
      <c r="A41" s="35" t="s">
        <v>54</v>
      </c>
      <c r="B41" s="36">
        <f>SUM(E8:E12,B43:B53)</f>
        <v>14805</v>
      </c>
      <c r="C41" s="37"/>
      <c r="D41" s="37" t="s">
        <v>55</v>
      </c>
      <c r="E41" s="37">
        <v>249</v>
      </c>
    </row>
    <row r="42" spans="1:5" ht="12.75">
      <c r="A42" s="37" t="s">
        <v>49</v>
      </c>
      <c r="B42" s="37"/>
      <c r="C42" s="37"/>
      <c r="D42" s="37" t="s">
        <v>56</v>
      </c>
      <c r="E42" s="36">
        <v>1881</v>
      </c>
    </row>
    <row r="43" spans="1:5" ht="12.75">
      <c r="A43" s="37" t="s">
        <v>57</v>
      </c>
      <c r="B43" s="36">
        <v>1046</v>
      </c>
      <c r="C43" s="37"/>
      <c r="D43" s="37" t="s">
        <v>58</v>
      </c>
      <c r="E43" s="36">
        <v>1587</v>
      </c>
    </row>
    <row r="44" spans="1:5" ht="12.75">
      <c r="A44" s="37" t="s">
        <v>59</v>
      </c>
      <c r="B44" s="37">
        <v>617</v>
      </c>
      <c r="C44" s="37"/>
      <c r="D44" s="37" t="s">
        <v>60</v>
      </c>
      <c r="E44" s="36">
        <v>1431</v>
      </c>
    </row>
    <row r="45" spans="1:5" ht="12.75">
      <c r="A45" s="37" t="s">
        <v>61</v>
      </c>
      <c r="B45" s="36">
        <v>1269</v>
      </c>
      <c r="C45" s="37"/>
      <c r="D45" s="37" t="s">
        <v>62</v>
      </c>
      <c r="E45" s="36">
        <v>1889</v>
      </c>
    </row>
    <row r="46" spans="1:5" ht="12.75">
      <c r="A46" s="37" t="s">
        <v>63</v>
      </c>
      <c r="B46" s="37">
        <v>653</v>
      </c>
      <c r="C46" s="37"/>
      <c r="D46" s="37"/>
      <c r="E46" s="37"/>
    </row>
    <row r="47" spans="1:5" ht="12.75">
      <c r="A47" s="37" t="s">
        <v>64</v>
      </c>
      <c r="B47" s="37">
        <v>395</v>
      </c>
      <c r="C47" s="37"/>
      <c r="D47" s="35" t="s">
        <v>65</v>
      </c>
      <c r="E47" s="36">
        <v>65686</v>
      </c>
    </row>
    <row r="48" spans="1:5" ht="12.75">
      <c r="A48" s="37" t="s">
        <v>66</v>
      </c>
      <c r="B48" s="37">
        <v>473</v>
      </c>
      <c r="C48" s="37"/>
      <c r="D48" s="37"/>
      <c r="E48" s="37"/>
    </row>
    <row r="49" spans="1:5" ht="12.75">
      <c r="A49" s="37" t="s">
        <v>67</v>
      </c>
      <c r="B49" s="37">
        <v>444</v>
      </c>
      <c r="C49" s="37"/>
      <c r="D49" s="37"/>
      <c r="E49" s="37"/>
    </row>
    <row r="50" spans="1:5" ht="12.75">
      <c r="A50" s="37" t="s">
        <v>68</v>
      </c>
      <c r="B50" s="37">
        <v>451</v>
      </c>
      <c r="C50" s="37"/>
      <c r="D50" s="35" t="s">
        <v>69</v>
      </c>
      <c r="E50" s="37"/>
    </row>
    <row r="51" spans="1:5" ht="12.75">
      <c r="A51" s="37" t="s">
        <v>70</v>
      </c>
      <c r="B51" s="37">
        <v>862</v>
      </c>
      <c r="C51" s="37"/>
      <c r="D51" s="37"/>
      <c r="E51" s="37"/>
    </row>
    <row r="52" spans="1:5" ht="12.75">
      <c r="A52" s="37" t="s">
        <v>71</v>
      </c>
      <c r="B52" s="37">
        <v>2378</v>
      </c>
      <c r="C52" s="37"/>
      <c r="D52" s="37" t="s">
        <v>72</v>
      </c>
      <c r="E52" s="36">
        <f>B8+B15+B22+B31+B41+E14+E31+E38+E47</f>
        <v>183550</v>
      </c>
    </row>
    <row r="53" spans="1:5" ht="12.75">
      <c r="A53" s="37" t="s">
        <v>73</v>
      </c>
      <c r="B53" s="37">
        <v>234</v>
      </c>
      <c r="C53" s="37"/>
      <c r="D53" s="37" t="s">
        <v>74</v>
      </c>
      <c r="E53" s="36">
        <f>E52-E47</f>
        <v>117864</v>
      </c>
    </row>
  </sheetData>
  <sheetProtection/>
  <mergeCells count="1">
    <mergeCell ref="A2:C2"/>
  </mergeCells>
  <printOptions gridLines="1"/>
  <pageMargins left="0.787401575" right="0.787401575" top="0.984251969" bottom="0.984251969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E46"/>
  <sheetViews>
    <sheetView view="pageLayout" workbookViewId="0" topLeftCell="A22">
      <selection activeCell="E46" sqref="E46"/>
    </sheetView>
  </sheetViews>
  <sheetFormatPr defaultColWidth="11.421875" defaultRowHeight="12.75"/>
  <cols>
    <col min="1" max="1" width="19.28125" style="0" customWidth="1"/>
    <col min="3" max="3" width="7.28125" style="0" customWidth="1"/>
    <col min="4" max="4" width="23.140625" style="0" customWidth="1"/>
    <col min="7" max="7" width="13.8515625" style="0" customWidth="1"/>
    <col min="8" max="8" width="18.57421875" style="0" bestFit="1" customWidth="1"/>
  </cols>
  <sheetData>
    <row r="1" spans="1:5" ht="12.75">
      <c r="A1" s="35" t="s">
        <v>1</v>
      </c>
      <c r="B1" s="36">
        <f>SUM(B3:B6)</f>
        <v>22345</v>
      </c>
      <c r="C1" s="37"/>
      <c r="D1" s="37" t="s">
        <v>2</v>
      </c>
      <c r="E1" s="36">
        <v>1941</v>
      </c>
    </row>
    <row r="2" spans="1:5" ht="12.75">
      <c r="A2" s="37"/>
      <c r="B2" s="37"/>
      <c r="C2" s="37"/>
      <c r="D2" s="37" t="s">
        <v>3</v>
      </c>
      <c r="E2" s="37">
        <v>653</v>
      </c>
    </row>
    <row r="3" spans="1:5" ht="12.75">
      <c r="A3" s="37" t="s">
        <v>4</v>
      </c>
      <c r="B3" s="36">
        <v>7365</v>
      </c>
      <c r="C3" s="37"/>
      <c r="D3" s="37" t="s">
        <v>5</v>
      </c>
      <c r="E3" s="36">
        <v>1276</v>
      </c>
    </row>
    <row r="4" spans="1:5" ht="12.75">
      <c r="A4" s="37" t="s">
        <v>6</v>
      </c>
      <c r="B4" s="36">
        <v>4491</v>
      </c>
      <c r="C4" s="37"/>
      <c r="D4" s="37" t="s">
        <v>7</v>
      </c>
      <c r="E4" s="36">
        <v>1533</v>
      </c>
    </row>
    <row r="5" spans="1:5" ht="12.75">
      <c r="A5" s="37" t="s">
        <v>8</v>
      </c>
      <c r="B5" s="36">
        <v>6273</v>
      </c>
      <c r="C5" s="37"/>
      <c r="D5" s="37" t="s">
        <v>9</v>
      </c>
      <c r="E5" s="37">
        <v>597</v>
      </c>
    </row>
    <row r="6" spans="1:5" ht="12.75">
      <c r="A6" s="37" t="s">
        <v>10</v>
      </c>
      <c r="B6" s="36">
        <v>4216</v>
      </c>
      <c r="C6" s="37"/>
      <c r="D6" s="37"/>
      <c r="E6" s="37"/>
    </row>
    <row r="7" spans="1:5" ht="12.75">
      <c r="A7" s="37"/>
      <c r="B7" s="37"/>
      <c r="C7" s="37"/>
      <c r="D7" s="35" t="s">
        <v>11</v>
      </c>
      <c r="E7" s="36">
        <f>SUM(E9:E22)</f>
        <v>16858</v>
      </c>
    </row>
    <row r="8" spans="1:5" ht="12.75">
      <c r="A8" s="35" t="s">
        <v>12</v>
      </c>
      <c r="B8" s="36">
        <f>SUM(B10:B13)</f>
        <v>12052</v>
      </c>
      <c r="C8" s="37"/>
      <c r="D8" s="37"/>
      <c r="E8" s="37"/>
    </row>
    <row r="9" spans="1:5" ht="12.75">
      <c r="A9" s="37"/>
      <c r="B9" s="37"/>
      <c r="C9" s="37"/>
      <c r="D9" s="37" t="s">
        <v>13</v>
      </c>
      <c r="E9" s="36">
        <v>1365</v>
      </c>
    </row>
    <row r="10" spans="1:5" ht="12.75">
      <c r="A10" s="37" t="s">
        <v>14</v>
      </c>
      <c r="B10" s="36">
        <v>5945</v>
      </c>
      <c r="C10" s="37"/>
      <c r="D10" s="37" t="s">
        <v>15</v>
      </c>
      <c r="E10" s="36">
        <v>956</v>
      </c>
    </row>
    <row r="11" spans="1:5" ht="12.75">
      <c r="A11" s="37" t="s">
        <v>16</v>
      </c>
      <c r="B11" s="37">
        <v>330</v>
      </c>
      <c r="C11" s="37"/>
      <c r="D11" s="37" t="s">
        <v>17</v>
      </c>
      <c r="E11" s="36">
        <v>1497</v>
      </c>
    </row>
    <row r="12" spans="1:5" ht="12.75">
      <c r="A12" s="37" t="s">
        <v>18</v>
      </c>
      <c r="B12" s="36">
        <v>1801</v>
      </c>
      <c r="C12" s="37"/>
      <c r="D12" s="37" t="s">
        <v>19</v>
      </c>
      <c r="E12" s="37">
        <v>837</v>
      </c>
    </row>
    <row r="13" spans="1:5" ht="12.75">
      <c r="A13" s="37" t="s">
        <v>20</v>
      </c>
      <c r="B13" s="36">
        <v>3976</v>
      </c>
      <c r="C13" s="37"/>
      <c r="D13" s="37" t="s">
        <v>21</v>
      </c>
      <c r="E13" s="37">
        <v>763</v>
      </c>
    </row>
    <row r="14" spans="1:5" ht="12.75">
      <c r="A14" s="37"/>
      <c r="B14" s="37"/>
      <c r="C14" s="37"/>
      <c r="D14" s="37" t="s">
        <v>22</v>
      </c>
      <c r="E14" s="36">
        <v>958</v>
      </c>
    </row>
    <row r="15" spans="1:5" ht="12.75">
      <c r="A15" s="35" t="s">
        <v>23</v>
      </c>
      <c r="B15" s="36">
        <f>SUM(B17:B22)</f>
        <v>10975</v>
      </c>
      <c r="C15" s="37"/>
      <c r="D15" s="37" t="s">
        <v>24</v>
      </c>
      <c r="E15" s="37">
        <v>514</v>
      </c>
    </row>
    <row r="16" spans="1:5" ht="12.75">
      <c r="A16" s="37"/>
      <c r="B16" s="37"/>
      <c r="C16" s="37"/>
      <c r="D16" s="37" t="s">
        <v>25</v>
      </c>
      <c r="E16" s="36">
        <v>2008</v>
      </c>
    </row>
    <row r="17" spans="1:5" ht="12.75">
      <c r="A17" s="37" t="s">
        <v>26</v>
      </c>
      <c r="B17" s="36">
        <v>5789</v>
      </c>
      <c r="C17" s="37"/>
      <c r="D17" s="37" t="s">
        <v>27</v>
      </c>
      <c r="E17" s="36">
        <v>1054</v>
      </c>
    </row>
    <row r="18" spans="1:5" ht="12.75">
      <c r="A18" s="37" t="s">
        <v>28</v>
      </c>
      <c r="B18" s="36">
        <v>2360</v>
      </c>
      <c r="C18" s="37"/>
      <c r="D18" s="37" t="s">
        <v>29</v>
      </c>
      <c r="E18" s="37">
        <v>641</v>
      </c>
    </row>
    <row r="19" spans="1:5" ht="12.75">
      <c r="A19" s="37" t="s">
        <v>30</v>
      </c>
      <c r="B19" s="37">
        <v>632</v>
      </c>
      <c r="C19" s="37"/>
      <c r="D19" s="37" t="s">
        <v>31</v>
      </c>
      <c r="E19" s="36">
        <v>2817</v>
      </c>
    </row>
    <row r="20" spans="1:5" ht="12.75">
      <c r="A20" s="37" t="s">
        <v>32</v>
      </c>
      <c r="B20" s="36">
        <v>1344</v>
      </c>
      <c r="C20" s="37"/>
      <c r="D20" s="37" t="s">
        <v>33</v>
      </c>
      <c r="E20" s="37">
        <v>778</v>
      </c>
    </row>
    <row r="21" spans="1:5" ht="12.75">
      <c r="A21" s="37" t="s">
        <v>34</v>
      </c>
      <c r="B21" s="37">
        <v>502</v>
      </c>
      <c r="C21" s="37"/>
      <c r="D21" s="37" t="s">
        <v>35</v>
      </c>
      <c r="E21" s="36">
        <v>1940</v>
      </c>
    </row>
    <row r="22" spans="1:5" ht="12.75">
      <c r="A22" s="37" t="s">
        <v>36</v>
      </c>
      <c r="B22" s="37">
        <v>348</v>
      </c>
      <c r="C22" s="37"/>
      <c r="D22" s="37" t="s">
        <v>37</v>
      </c>
      <c r="E22" s="37">
        <v>730</v>
      </c>
    </row>
    <row r="23" spans="1:5" ht="12.75">
      <c r="A23" s="37"/>
      <c r="B23" s="37"/>
      <c r="C23" s="37"/>
      <c r="D23" s="37"/>
      <c r="E23" s="37"/>
    </row>
    <row r="24" spans="1:5" ht="12.75">
      <c r="A24" s="35" t="s">
        <v>38</v>
      </c>
      <c r="B24" s="36">
        <f>SUM(B26:B32)</f>
        <v>18541</v>
      </c>
      <c r="C24" s="37"/>
      <c r="D24" s="35" t="s">
        <v>39</v>
      </c>
      <c r="E24" s="38">
        <f>SUM(E26:E29)</f>
        <v>13227</v>
      </c>
    </row>
    <row r="25" spans="1:5" ht="12.75">
      <c r="A25" s="37"/>
      <c r="B25" s="37"/>
      <c r="C25" s="37"/>
      <c r="D25" s="37"/>
      <c r="E25" s="37"/>
    </row>
    <row r="26" spans="1:5" ht="12.75">
      <c r="A26" s="37" t="s">
        <v>40</v>
      </c>
      <c r="B26" s="36">
        <v>1494</v>
      </c>
      <c r="C26" s="37"/>
      <c r="D26" s="37" t="s">
        <v>41</v>
      </c>
      <c r="E26" s="37">
        <v>966</v>
      </c>
    </row>
    <row r="27" spans="1:5" ht="12.75">
      <c r="A27" s="37" t="s">
        <v>42</v>
      </c>
      <c r="B27" s="36">
        <v>1405</v>
      </c>
      <c r="C27" s="37"/>
      <c r="D27" s="37" t="s">
        <v>43</v>
      </c>
      <c r="E27" s="36">
        <v>2570</v>
      </c>
    </row>
    <row r="28" spans="1:5" ht="12.75">
      <c r="A28" s="37" t="s">
        <v>44</v>
      </c>
      <c r="B28" s="36">
        <v>1570</v>
      </c>
      <c r="C28" s="37"/>
      <c r="D28" s="37" t="s">
        <v>45</v>
      </c>
      <c r="E28" s="36">
        <v>4553</v>
      </c>
    </row>
    <row r="29" spans="1:5" ht="12.75">
      <c r="A29" s="37" t="s">
        <v>46</v>
      </c>
      <c r="B29" s="36">
        <v>6120</v>
      </c>
      <c r="C29" s="37"/>
      <c r="D29" s="37" t="s">
        <v>47</v>
      </c>
      <c r="E29" s="36">
        <v>5138</v>
      </c>
    </row>
    <row r="30" spans="1:5" ht="12.75">
      <c r="A30" s="37" t="s">
        <v>48</v>
      </c>
      <c r="B30" s="36">
        <v>1036</v>
      </c>
      <c r="C30" s="37"/>
      <c r="D30" s="37"/>
      <c r="E30" s="37"/>
    </row>
    <row r="31" spans="1:5" ht="12.75">
      <c r="A31" s="37" t="s">
        <v>50</v>
      </c>
      <c r="B31" s="36">
        <v>3367</v>
      </c>
      <c r="C31" s="37"/>
      <c r="D31" s="35" t="s">
        <v>51</v>
      </c>
      <c r="E31" s="36">
        <f>SUM(E33:E38)</f>
        <v>9211</v>
      </c>
    </row>
    <row r="32" spans="1:5" ht="12.75">
      <c r="A32" s="37" t="s">
        <v>52</v>
      </c>
      <c r="B32" s="36">
        <v>3549</v>
      </c>
      <c r="C32" s="37"/>
      <c r="D32" s="37"/>
      <c r="E32" s="37"/>
    </row>
    <row r="33" spans="1:5" ht="12.75">
      <c r="A33" s="37"/>
      <c r="B33" s="37"/>
      <c r="C33" s="37" t="s">
        <v>49</v>
      </c>
      <c r="D33" s="37" t="s">
        <v>53</v>
      </c>
      <c r="E33" s="36">
        <v>2189</v>
      </c>
    </row>
    <row r="34" spans="1:5" ht="12.75">
      <c r="A34" s="35" t="s">
        <v>54</v>
      </c>
      <c r="B34" s="36">
        <f>SUM(E1:E5,B36:B46)</f>
        <v>14801</v>
      </c>
      <c r="C34" s="37"/>
      <c r="D34" s="37" t="s">
        <v>55</v>
      </c>
      <c r="E34" s="37">
        <v>242</v>
      </c>
    </row>
    <row r="35" spans="1:5" ht="12.75">
      <c r="A35" s="37" t="s">
        <v>49</v>
      </c>
      <c r="B35" s="37"/>
      <c r="C35" s="37"/>
      <c r="D35" s="37" t="s">
        <v>56</v>
      </c>
      <c r="E35" s="36">
        <v>1859</v>
      </c>
    </row>
    <row r="36" spans="1:5" ht="12.75">
      <c r="A36" s="37" t="s">
        <v>57</v>
      </c>
      <c r="B36" s="36">
        <v>1026</v>
      </c>
      <c r="C36" s="37"/>
      <c r="D36" s="37" t="s">
        <v>58</v>
      </c>
      <c r="E36" s="36">
        <v>1601</v>
      </c>
    </row>
    <row r="37" spans="1:5" ht="12.75">
      <c r="A37" s="37" t="s">
        <v>59</v>
      </c>
      <c r="B37" s="37">
        <v>621</v>
      </c>
      <c r="C37" s="37"/>
      <c r="D37" s="37" t="s">
        <v>60</v>
      </c>
      <c r="E37" s="36">
        <v>1449</v>
      </c>
    </row>
    <row r="38" spans="1:5" ht="12.75">
      <c r="A38" s="37" t="s">
        <v>61</v>
      </c>
      <c r="B38" s="36">
        <v>1267</v>
      </c>
      <c r="C38" s="37"/>
      <c r="D38" s="37" t="s">
        <v>62</v>
      </c>
      <c r="E38" s="36">
        <v>1871</v>
      </c>
    </row>
    <row r="39" spans="1:5" ht="12.75">
      <c r="A39" s="37" t="s">
        <v>63</v>
      </c>
      <c r="B39" s="37">
        <v>654</v>
      </c>
      <c r="C39" s="37"/>
      <c r="D39" s="37"/>
      <c r="E39" s="37"/>
    </row>
    <row r="40" spans="1:5" ht="12.75">
      <c r="A40" s="37" t="s">
        <v>64</v>
      </c>
      <c r="B40" s="37">
        <v>392</v>
      </c>
      <c r="C40" s="37"/>
      <c r="D40" s="35" t="s">
        <v>65</v>
      </c>
      <c r="E40" s="36">
        <v>65692</v>
      </c>
    </row>
    <row r="41" spans="1:5" ht="12.75">
      <c r="A41" s="37" t="s">
        <v>66</v>
      </c>
      <c r="B41" s="37">
        <v>467</v>
      </c>
      <c r="C41" s="37"/>
      <c r="D41" s="37"/>
      <c r="E41" s="37"/>
    </row>
    <row r="42" spans="1:5" ht="12.75">
      <c r="A42" s="37" t="s">
        <v>67</v>
      </c>
      <c r="B42" s="37">
        <v>437</v>
      </c>
      <c r="C42" s="37"/>
      <c r="D42" s="37"/>
      <c r="E42" s="37"/>
    </row>
    <row r="43" spans="1:5" ht="12.75">
      <c r="A43" s="37" t="s">
        <v>68</v>
      </c>
      <c r="B43" s="37">
        <v>457</v>
      </c>
      <c r="C43" s="37"/>
      <c r="D43" s="35" t="s">
        <v>69</v>
      </c>
      <c r="E43" s="37"/>
    </row>
    <row r="44" spans="1:5" ht="12.75">
      <c r="A44" s="37" t="s">
        <v>70</v>
      </c>
      <c r="B44" s="37">
        <v>855</v>
      </c>
      <c r="C44" s="37"/>
      <c r="D44" s="37"/>
      <c r="E44" s="37"/>
    </row>
    <row r="45" spans="1:5" ht="12.75">
      <c r="A45" s="37" t="s">
        <v>71</v>
      </c>
      <c r="B45" s="37">
        <v>2387</v>
      </c>
      <c r="C45" s="37"/>
      <c r="D45" s="37" t="s">
        <v>72</v>
      </c>
      <c r="E45" s="36">
        <f>B1+B8+B15+B24+B34+E7+E24+E31+E40</f>
        <v>183702</v>
      </c>
    </row>
    <row r="46" spans="1:5" ht="12.75">
      <c r="A46" s="37" t="s">
        <v>73</v>
      </c>
      <c r="B46" s="37">
        <v>238</v>
      </c>
      <c r="C46" s="37"/>
      <c r="D46" s="37" t="s">
        <v>74</v>
      </c>
      <c r="E46" s="36">
        <f>E45-E40</f>
        <v>118010</v>
      </c>
    </row>
  </sheetData>
  <sheetProtection/>
  <printOptions gridLines="1"/>
  <pageMargins left="0.787401575" right="0.787401575" top="1.45" bottom="0.984251969" header="0.511811023" footer="0.511811023"/>
  <pageSetup horizontalDpi="600" verticalDpi="600" orientation="portrait" paperSize="9" r:id="rId1"/>
  <headerFooter alignWithMargins="0">
    <oddHeader>&amp;C&amp;"Arial,Fett"&amp;12Einwohnerzahlen des Landkreises Neuwied, Stand: 31.12.2017
Bestandsstatistik aus dem Integrationssystem des Verfahrens EWOIS neu</oddHeader>
    <oddFooter>&amp;CSeite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F46"/>
  <sheetViews>
    <sheetView view="pageLayout" workbookViewId="0" topLeftCell="A1">
      <selection activeCell="E7" sqref="E7"/>
    </sheetView>
  </sheetViews>
  <sheetFormatPr defaultColWidth="11.421875" defaultRowHeight="12.75"/>
  <cols>
    <col min="1" max="1" width="19.28125" style="0" bestFit="1" customWidth="1"/>
    <col min="2" max="2" width="9.7109375" style="0" customWidth="1"/>
    <col min="4" max="4" width="24.00390625" style="0" bestFit="1" customWidth="1"/>
  </cols>
  <sheetData>
    <row r="1" spans="1:5" ht="12.75">
      <c r="A1" s="35" t="s">
        <v>1</v>
      </c>
      <c r="B1" s="36">
        <f>SUM(B3:B6)</f>
        <v>22425</v>
      </c>
      <c r="C1" s="37"/>
      <c r="D1" s="37" t="s">
        <v>2</v>
      </c>
      <c r="E1" s="36">
        <v>1946</v>
      </c>
    </row>
    <row r="2" spans="1:5" ht="12.75">
      <c r="A2" s="37"/>
      <c r="B2" s="37"/>
      <c r="C2" s="37"/>
      <c r="D2" s="37" t="s">
        <v>3</v>
      </c>
      <c r="E2" s="37">
        <v>648</v>
      </c>
    </row>
    <row r="3" spans="1:5" ht="12.75">
      <c r="A3" s="37" t="s">
        <v>4</v>
      </c>
      <c r="B3" s="36">
        <v>7415</v>
      </c>
      <c r="C3" s="37"/>
      <c r="D3" s="37" t="s">
        <v>5</v>
      </c>
      <c r="E3" s="36">
        <v>1300</v>
      </c>
    </row>
    <row r="4" spans="1:5" ht="12.75">
      <c r="A4" s="37" t="s">
        <v>6</v>
      </c>
      <c r="B4" s="36">
        <v>4491</v>
      </c>
      <c r="C4" s="37"/>
      <c r="D4" s="37" t="s">
        <v>7</v>
      </c>
      <c r="E4" s="36">
        <v>1517</v>
      </c>
    </row>
    <row r="5" spans="1:5" ht="12.75">
      <c r="A5" s="37" t="s">
        <v>8</v>
      </c>
      <c r="B5" s="36">
        <v>6311</v>
      </c>
      <c r="C5" s="37"/>
      <c r="D5" s="37" t="s">
        <v>9</v>
      </c>
      <c r="E5" s="37">
        <v>610</v>
      </c>
    </row>
    <row r="6" spans="1:5" ht="12.75">
      <c r="A6" s="37" t="s">
        <v>10</v>
      </c>
      <c r="B6" s="36">
        <v>4208</v>
      </c>
      <c r="C6" s="37"/>
      <c r="D6" s="37"/>
      <c r="E6" s="37"/>
    </row>
    <row r="7" spans="1:5" ht="12.75">
      <c r="A7" s="37"/>
      <c r="B7" s="37"/>
      <c r="C7" s="37"/>
      <c r="D7" s="35" t="s">
        <v>109</v>
      </c>
      <c r="E7" s="36">
        <f>SUM(E9:E28)</f>
        <v>26111</v>
      </c>
    </row>
    <row r="8" spans="1:5" ht="12.75">
      <c r="A8" s="35" t="s">
        <v>12</v>
      </c>
      <c r="B8" s="36">
        <f>SUM(B10:B13)</f>
        <v>12038</v>
      </c>
      <c r="C8" s="37"/>
      <c r="D8" s="37"/>
      <c r="E8" s="37"/>
    </row>
    <row r="9" spans="1:5" ht="12.75">
      <c r="A9" s="37"/>
      <c r="B9" s="37"/>
      <c r="C9" s="37"/>
      <c r="D9" s="37" t="s">
        <v>13</v>
      </c>
      <c r="E9" s="36">
        <v>1375</v>
      </c>
    </row>
    <row r="10" spans="1:5" ht="12.75">
      <c r="A10" s="37" t="s">
        <v>14</v>
      </c>
      <c r="B10" s="36">
        <v>5952</v>
      </c>
      <c r="C10" s="37"/>
      <c r="D10" s="37" t="s">
        <v>53</v>
      </c>
      <c r="E10" s="36">
        <v>2178</v>
      </c>
    </row>
    <row r="11" spans="1:5" ht="12.75">
      <c r="A11" s="37" t="s">
        <v>16</v>
      </c>
      <c r="B11" s="37">
        <v>333</v>
      </c>
      <c r="C11" s="37"/>
      <c r="D11" s="37" t="s">
        <v>15</v>
      </c>
      <c r="E11" s="36">
        <v>970</v>
      </c>
    </row>
    <row r="12" spans="1:5" ht="12.75">
      <c r="A12" s="37" t="s">
        <v>18</v>
      </c>
      <c r="B12" s="36">
        <v>1782</v>
      </c>
      <c r="C12" s="37"/>
      <c r="D12" s="37" t="s">
        <v>55</v>
      </c>
      <c r="E12" s="37">
        <v>249</v>
      </c>
    </row>
    <row r="13" spans="1:5" ht="12.75">
      <c r="A13" s="37" t="s">
        <v>20</v>
      </c>
      <c r="B13" s="36">
        <v>3971</v>
      </c>
      <c r="C13" s="37"/>
      <c r="D13" s="37" t="s">
        <v>17</v>
      </c>
      <c r="E13" s="36">
        <v>1512</v>
      </c>
    </row>
    <row r="14" spans="1:5" ht="12.75">
      <c r="A14" s="37"/>
      <c r="B14" s="37"/>
      <c r="C14" s="37"/>
      <c r="D14" s="37" t="s">
        <v>19</v>
      </c>
      <c r="E14" s="37">
        <v>832</v>
      </c>
    </row>
    <row r="15" spans="1:5" ht="12.75">
      <c r="A15" s="35" t="s">
        <v>23</v>
      </c>
      <c r="B15" s="36">
        <f>SUM(B17:B22)</f>
        <v>10979</v>
      </c>
      <c r="C15" s="37"/>
      <c r="D15" s="37" t="s">
        <v>56</v>
      </c>
      <c r="E15" s="36">
        <v>1861</v>
      </c>
    </row>
    <row r="16" spans="1:5" ht="12.75">
      <c r="A16" s="37"/>
      <c r="B16" s="37"/>
      <c r="C16" s="37"/>
      <c r="D16" s="37" t="s">
        <v>21</v>
      </c>
      <c r="E16" s="37">
        <v>743</v>
      </c>
    </row>
    <row r="17" spans="1:5" ht="12.75">
      <c r="A17" s="37" t="s">
        <v>26</v>
      </c>
      <c r="B17" s="36">
        <v>5796</v>
      </c>
      <c r="C17" s="37"/>
      <c r="D17" s="37" t="s">
        <v>22</v>
      </c>
      <c r="E17" s="36">
        <v>961</v>
      </c>
    </row>
    <row r="18" spans="1:5" ht="12.75">
      <c r="A18" s="37" t="s">
        <v>28</v>
      </c>
      <c r="B18" s="36">
        <v>2340</v>
      </c>
      <c r="C18" s="37"/>
      <c r="D18" s="37" t="s">
        <v>24</v>
      </c>
      <c r="E18" s="37">
        <v>517</v>
      </c>
    </row>
    <row r="19" spans="1:5" ht="12.75">
      <c r="A19" s="37" t="s">
        <v>30</v>
      </c>
      <c r="B19" s="37">
        <v>626</v>
      </c>
      <c r="C19" s="37"/>
      <c r="D19" s="37" t="s">
        <v>25</v>
      </c>
      <c r="E19" s="36">
        <v>2016</v>
      </c>
    </row>
    <row r="20" spans="1:5" ht="12.75">
      <c r="A20" s="37" t="s">
        <v>32</v>
      </c>
      <c r="B20" s="36">
        <v>1363</v>
      </c>
      <c r="C20" s="37"/>
      <c r="D20" s="37" t="s">
        <v>58</v>
      </c>
      <c r="E20" s="36">
        <v>1591</v>
      </c>
    </row>
    <row r="21" spans="1:5" ht="12.75">
      <c r="A21" s="37" t="s">
        <v>34</v>
      </c>
      <c r="B21" s="37">
        <v>500</v>
      </c>
      <c r="C21" s="37"/>
      <c r="D21" s="37" t="s">
        <v>27</v>
      </c>
      <c r="E21" s="36">
        <v>1060</v>
      </c>
    </row>
    <row r="22" spans="1:5" ht="12.75">
      <c r="A22" s="37" t="s">
        <v>36</v>
      </c>
      <c r="B22" s="37">
        <v>354</v>
      </c>
      <c r="C22" s="37"/>
      <c r="D22" s="37" t="s">
        <v>29</v>
      </c>
      <c r="E22" s="37">
        <v>652</v>
      </c>
    </row>
    <row r="23" spans="1:5" ht="12.75">
      <c r="A23" s="37"/>
      <c r="B23" s="37"/>
      <c r="C23" s="37"/>
      <c r="D23" s="37" t="s">
        <v>31</v>
      </c>
      <c r="E23" s="36">
        <v>2824</v>
      </c>
    </row>
    <row r="24" spans="1:5" ht="12.75">
      <c r="A24" s="35" t="s">
        <v>38</v>
      </c>
      <c r="B24" s="36">
        <f>SUM(B26:B32)</f>
        <v>18742</v>
      </c>
      <c r="C24" s="37"/>
      <c r="D24" s="37" t="s">
        <v>60</v>
      </c>
      <c r="E24" s="36">
        <v>1451</v>
      </c>
    </row>
    <row r="25" spans="1:5" ht="12.75">
      <c r="A25" s="37"/>
      <c r="B25" s="37"/>
      <c r="C25" s="37"/>
      <c r="D25" s="37" t="s">
        <v>33</v>
      </c>
      <c r="E25" s="37">
        <v>791</v>
      </c>
    </row>
    <row r="26" spans="1:5" ht="12.75">
      <c r="A26" s="37" t="s">
        <v>40</v>
      </c>
      <c r="B26" s="36">
        <v>1486</v>
      </c>
      <c r="C26" s="37"/>
      <c r="D26" s="37" t="s">
        <v>35</v>
      </c>
      <c r="E26" s="36">
        <v>1927</v>
      </c>
    </row>
    <row r="27" spans="1:5" ht="12.75">
      <c r="A27" s="37" t="s">
        <v>42</v>
      </c>
      <c r="B27" s="36">
        <v>1388</v>
      </c>
      <c r="C27" s="37"/>
      <c r="D27" s="37" t="s">
        <v>37</v>
      </c>
      <c r="E27" s="37">
        <v>731</v>
      </c>
    </row>
    <row r="28" spans="1:5" ht="12.75">
      <c r="A28" s="37" t="s">
        <v>44</v>
      </c>
      <c r="B28" s="36">
        <v>1591</v>
      </c>
      <c r="C28" s="37"/>
      <c r="D28" s="37" t="s">
        <v>62</v>
      </c>
      <c r="E28" s="36">
        <v>1870</v>
      </c>
    </row>
    <row r="29" spans="1:3" ht="12.75">
      <c r="A29" s="37" t="s">
        <v>46</v>
      </c>
      <c r="B29" s="36">
        <v>6222</v>
      </c>
      <c r="C29" s="37"/>
    </row>
    <row r="30" spans="1:5" ht="12.75">
      <c r="A30" s="37" t="s">
        <v>48</v>
      </c>
      <c r="B30" s="36">
        <v>1039</v>
      </c>
      <c r="C30" s="37"/>
      <c r="D30" s="35" t="s">
        <v>39</v>
      </c>
      <c r="E30" s="38">
        <f>SUM(E32:E35)</f>
        <v>13143</v>
      </c>
    </row>
    <row r="31" spans="1:3" ht="12.75">
      <c r="A31" s="37" t="s">
        <v>50</v>
      </c>
      <c r="B31" s="36">
        <v>3372</v>
      </c>
      <c r="C31" s="37"/>
    </row>
    <row r="32" spans="1:5" ht="12.75">
      <c r="A32" s="37" t="s">
        <v>52</v>
      </c>
      <c r="B32" s="36">
        <v>3644</v>
      </c>
      <c r="C32" s="37"/>
      <c r="D32" s="37" t="s">
        <v>41</v>
      </c>
      <c r="E32" s="37">
        <v>959</v>
      </c>
    </row>
    <row r="33" spans="1:5" ht="12.75">
      <c r="A33" s="37"/>
      <c r="B33" s="37"/>
      <c r="C33" s="37" t="s">
        <v>49</v>
      </c>
      <c r="D33" s="37" t="s">
        <v>43</v>
      </c>
      <c r="E33" s="36">
        <v>2558</v>
      </c>
    </row>
    <row r="34" spans="1:5" ht="12.75">
      <c r="A34" s="35" t="s">
        <v>54</v>
      </c>
      <c r="B34" s="36">
        <f>SUM(E1:E5,B36:B46)</f>
        <v>14886</v>
      </c>
      <c r="C34" s="37"/>
      <c r="D34" s="37" t="s">
        <v>45</v>
      </c>
      <c r="E34" s="36">
        <v>4552</v>
      </c>
    </row>
    <row r="35" spans="1:5" ht="12.75">
      <c r="A35" s="37" t="s">
        <v>49</v>
      </c>
      <c r="B35" s="37"/>
      <c r="C35" s="37"/>
      <c r="D35" s="37" t="s">
        <v>47</v>
      </c>
      <c r="E35" s="36">
        <v>5074</v>
      </c>
    </row>
    <row r="36" spans="1:3" ht="12.75">
      <c r="A36" s="37" t="s">
        <v>57</v>
      </c>
      <c r="B36" s="36">
        <v>1035</v>
      </c>
      <c r="C36" s="37"/>
    </row>
    <row r="37" spans="1:3" ht="12.75">
      <c r="A37" s="37" t="s">
        <v>59</v>
      </c>
      <c r="B37" s="37">
        <v>640</v>
      </c>
      <c r="C37" s="37"/>
    </row>
    <row r="38" spans="1:3" ht="12.75">
      <c r="A38" s="37" t="s">
        <v>61</v>
      </c>
      <c r="B38" s="36">
        <v>1286</v>
      </c>
      <c r="C38" s="37"/>
    </row>
    <row r="39" spans="1:5" ht="12.75">
      <c r="A39" s="37" t="s">
        <v>63</v>
      </c>
      <c r="B39" s="37">
        <v>648</v>
      </c>
      <c r="C39" s="37"/>
      <c r="D39" s="37"/>
      <c r="E39" s="37"/>
    </row>
    <row r="40" spans="1:5" ht="12.75">
      <c r="A40" s="37" t="s">
        <v>64</v>
      </c>
      <c r="B40" s="37">
        <v>399</v>
      </c>
      <c r="C40" s="37"/>
      <c r="D40" s="35" t="s">
        <v>65</v>
      </c>
      <c r="E40" s="36">
        <v>65641</v>
      </c>
    </row>
    <row r="41" spans="1:5" ht="12.75">
      <c r="A41" s="37" t="s">
        <v>66</v>
      </c>
      <c r="B41" s="37">
        <v>469</v>
      </c>
      <c r="C41" s="37"/>
      <c r="D41" s="37"/>
      <c r="E41" s="37"/>
    </row>
    <row r="42" spans="1:5" ht="12.75">
      <c r="A42" s="37" t="s">
        <v>67</v>
      </c>
      <c r="B42" s="37">
        <v>439</v>
      </c>
      <c r="C42" s="37"/>
      <c r="D42" s="37"/>
      <c r="E42" s="37"/>
    </row>
    <row r="43" spans="1:5" ht="12.75">
      <c r="A43" s="37" t="s">
        <v>68</v>
      </c>
      <c r="B43" s="37">
        <v>452</v>
      </c>
      <c r="C43" s="37"/>
      <c r="D43" s="35" t="s">
        <v>69</v>
      </c>
      <c r="E43" s="37"/>
    </row>
    <row r="44" spans="1:5" ht="12.75">
      <c r="A44" s="37" t="s">
        <v>70</v>
      </c>
      <c r="B44" s="37">
        <v>853</v>
      </c>
      <c r="C44" s="37"/>
      <c r="D44" s="37"/>
      <c r="E44" s="37"/>
    </row>
    <row r="45" spans="1:6" ht="12.75">
      <c r="A45" s="37" t="s">
        <v>71</v>
      </c>
      <c r="B45" s="37">
        <v>2406</v>
      </c>
      <c r="C45" s="37"/>
      <c r="D45" s="37" t="s">
        <v>72</v>
      </c>
      <c r="E45" s="36">
        <v>183965</v>
      </c>
      <c r="F45" s="43"/>
    </row>
    <row r="46" spans="1:5" ht="12.75">
      <c r="A46" s="37" t="s">
        <v>73</v>
      </c>
      <c r="B46" s="37">
        <v>238</v>
      </c>
      <c r="C46" s="37"/>
      <c r="D46" s="37" t="s">
        <v>74</v>
      </c>
      <c r="E46" s="36">
        <f>E45-E40</f>
        <v>118324</v>
      </c>
    </row>
  </sheetData>
  <sheetProtection/>
  <printOptions gridLines="1"/>
  <pageMargins left="0.7086614173228347" right="0.7086614173228347" top="1.4173228346456694" bottom="0.7874015748031497" header="0.31496062992125984" footer="0.31496062992125984"/>
  <pageSetup horizontalDpi="600" verticalDpi="600" orientation="portrait" paperSize="9" r:id="rId1"/>
  <headerFooter>
    <oddHeader>&amp;C&amp;"Arial,Fett"&amp;12Einwohnerzahlen des Landkreises Neuwied, Stand: 30.06.2018
Bestandsstatistik aus dem Integrationssystem des Verfahrens EWOIS neu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F46"/>
  <sheetViews>
    <sheetView view="pageLayout" workbookViewId="0" topLeftCell="A1">
      <selection activeCell="A1" sqref="A1"/>
    </sheetView>
  </sheetViews>
  <sheetFormatPr defaultColWidth="11.421875" defaultRowHeight="12.75"/>
  <cols>
    <col min="1" max="1" width="19.28125" style="0" bestFit="1" customWidth="1"/>
    <col min="2" max="2" width="9.7109375" style="0" customWidth="1"/>
    <col min="4" max="4" width="24.00390625" style="0" bestFit="1" customWidth="1"/>
  </cols>
  <sheetData>
    <row r="1" spans="1:5" ht="12.75">
      <c r="A1" s="35" t="s">
        <v>1</v>
      </c>
      <c r="B1" s="36">
        <f>SUM(B3:B6)</f>
        <v>22461</v>
      </c>
      <c r="C1" s="37"/>
      <c r="D1" s="37" t="s">
        <v>2</v>
      </c>
      <c r="E1" s="36">
        <v>1973</v>
      </c>
    </row>
    <row r="2" spans="1:5" ht="12.75">
      <c r="A2" s="37"/>
      <c r="B2" s="37"/>
      <c r="C2" s="37"/>
      <c r="D2" s="37" t="s">
        <v>3</v>
      </c>
      <c r="E2" s="37">
        <v>661</v>
      </c>
    </row>
    <row r="3" spans="1:5" ht="12.75">
      <c r="A3" s="37" t="s">
        <v>4</v>
      </c>
      <c r="B3" s="36">
        <v>7384</v>
      </c>
      <c r="C3" s="37"/>
      <c r="D3" s="37" t="s">
        <v>5</v>
      </c>
      <c r="E3" s="36">
        <v>1280</v>
      </c>
    </row>
    <row r="4" spans="1:5" ht="12.75">
      <c r="A4" s="37" t="s">
        <v>6</v>
      </c>
      <c r="B4" s="36">
        <v>4486</v>
      </c>
      <c r="C4" s="37"/>
      <c r="D4" s="37" t="s">
        <v>7</v>
      </c>
      <c r="E4" s="36">
        <v>1515</v>
      </c>
    </row>
    <row r="5" spans="1:5" ht="12.75">
      <c r="A5" s="37" t="s">
        <v>8</v>
      </c>
      <c r="B5" s="36">
        <v>6350</v>
      </c>
      <c r="C5" s="37"/>
      <c r="D5" s="37" t="s">
        <v>9</v>
      </c>
      <c r="E5" s="37">
        <v>600</v>
      </c>
    </row>
    <row r="6" spans="1:5" ht="12.75">
      <c r="A6" s="37" t="s">
        <v>10</v>
      </c>
      <c r="B6" s="36">
        <v>4241</v>
      </c>
      <c r="C6" s="37"/>
      <c r="D6" s="37"/>
      <c r="E6" s="37"/>
    </row>
    <row r="7" spans="1:5" ht="12.75">
      <c r="A7" s="37"/>
      <c r="B7" s="37"/>
      <c r="C7" s="37"/>
      <c r="D7" s="35" t="s">
        <v>109</v>
      </c>
      <c r="E7" s="36">
        <f>SUM(E9:E28)</f>
        <v>26137</v>
      </c>
    </row>
    <row r="8" spans="1:5" ht="12.75">
      <c r="A8" s="35" t="s">
        <v>12</v>
      </c>
      <c r="B8" s="36">
        <f>SUM(B10:B13)</f>
        <v>12089</v>
      </c>
      <c r="C8" s="37"/>
      <c r="D8" s="37"/>
      <c r="E8" s="37"/>
    </row>
    <row r="9" spans="1:5" ht="12.75">
      <c r="A9" s="37"/>
      <c r="B9" s="37"/>
      <c r="C9" s="37"/>
      <c r="D9" s="37" t="s">
        <v>13</v>
      </c>
      <c r="E9" s="36">
        <v>1358</v>
      </c>
    </row>
    <row r="10" spans="1:5" ht="12.75">
      <c r="A10" s="37" t="s">
        <v>14</v>
      </c>
      <c r="B10" s="36">
        <v>5972</v>
      </c>
      <c r="C10" s="37"/>
      <c r="D10" s="37" t="s">
        <v>53</v>
      </c>
      <c r="E10" s="36">
        <v>2167</v>
      </c>
    </row>
    <row r="11" spans="1:5" ht="12.75">
      <c r="A11" s="37" t="s">
        <v>16</v>
      </c>
      <c r="B11" s="37">
        <v>339</v>
      </c>
      <c r="C11" s="37"/>
      <c r="D11" s="37" t="s">
        <v>15</v>
      </c>
      <c r="E11" s="36">
        <v>987</v>
      </c>
    </row>
    <row r="12" spans="1:5" ht="12.75">
      <c r="A12" s="37" t="s">
        <v>18</v>
      </c>
      <c r="B12" s="36">
        <v>1800</v>
      </c>
      <c r="C12" s="37"/>
      <c r="D12" s="37" t="s">
        <v>55</v>
      </c>
      <c r="E12" s="37">
        <v>245</v>
      </c>
    </row>
    <row r="13" spans="1:5" ht="12.75">
      <c r="A13" s="37" t="s">
        <v>20</v>
      </c>
      <c r="B13" s="36">
        <v>3978</v>
      </c>
      <c r="C13" s="37"/>
      <c r="D13" s="37" t="s">
        <v>17</v>
      </c>
      <c r="E13" s="36">
        <v>1510</v>
      </c>
    </row>
    <row r="14" spans="1:5" ht="12.75">
      <c r="A14" s="37"/>
      <c r="B14" s="37"/>
      <c r="C14" s="37"/>
      <c r="D14" s="37" t="s">
        <v>19</v>
      </c>
      <c r="E14" s="37">
        <v>842</v>
      </c>
    </row>
    <row r="15" spans="1:5" ht="12.75">
      <c r="A15" s="35" t="s">
        <v>23</v>
      </c>
      <c r="B15" s="36">
        <f>SUM(B17:B22)</f>
        <v>10925</v>
      </c>
      <c r="C15" s="37"/>
      <c r="D15" s="37" t="s">
        <v>56</v>
      </c>
      <c r="E15" s="36">
        <v>1871</v>
      </c>
    </row>
    <row r="16" spans="1:5" ht="12.75">
      <c r="A16" s="37"/>
      <c r="B16" s="37"/>
      <c r="C16" s="37"/>
      <c r="D16" s="37" t="s">
        <v>21</v>
      </c>
      <c r="E16" s="37">
        <v>755</v>
      </c>
    </row>
    <row r="17" spans="1:5" ht="12.75">
      <c r="A17" s="37" t="s">
        <v>26</v>
      </c>
      <c r="B17" s="36">
        <v>5771</v>
      </c>
      <c r="C17" s="37"/>
      <c r="D17" s="37" t="s">
        <v>22</v>
      </c>
      <c r="E17" s="36">
        <v>950</v>
      </c>
    </row>
    <row r="18" spans="1:5" ht="12.75">
      <c r="A18" s="37" t="s">
        <v>28</v>
      </c>
      <c r="B18" s="36">
        <v>2323</v>
      </c>
      <c r="C18" s="37"/>
      <c r="D18" s="37" t="s">
        <v>24</v>
      </c>
      <c r="E18" s="37">
        <v>508</v>
      </c>
    </row>
    <row r="19" spans="1:5" ht="12.75">
      <c r="A19" s="37" t="s">
        <v>30</v>
      </c>
      <c r="B19" s="37">
        <v>610</v>
      </c>
      <c r="C19" s="37"/>
      <c r="D19" s="37" t="s">
        <v>25</v>
      </c>
      <c r="E19" s="36">
        <v>2033</v>
      </c>
    </row>
    <row r="20" spans="1:5" ht="12.75">
      <c r="A20" s="37" t="s">
        <v>32</v>
      </c>
      <c r="B20" s="36">
        <v>1363</v>
      </c>
      <c r="C20" s="37"/>
      <c r="D20" s="37" t="s">
        <v>58</v>
      </c>
      <c r="E20" s="36">
        <v>1590</v>
      </c>
    </row>
    <row r="21" spans="1:5" ht="12.75">
      <c r="A21" s="37" t="s">
        <v>34</v>
      </c>
      <c r="B21" s="37">
        <v>499</v>
      </c>
      <c r="C21" s="37"/>
      <c r="D21" s="37" t="s">
        <v>27</v>
      </c>
      <c r="E21" s="36">
        <v>1061</v>
      </c>
    </row>
    <row r="22" spans="1:5" ht="12.75">
      <c r="A22" s="37" t="s">
        <v>36</v>
      </c>
      <c r="B22" s="37">
        <v>359</v>
      </c>
      <c r="C22" s="37"/>
      <c r="D22" s="37" t="s">
        <v>29</v>
      </c>
      <c r="E22" s="37">
        <v>675</v>
      </c>
    </row>
    <row r="23" spans="1:5" ht="12.75">
      <c r="A23" s="37"/>
      <c r="B23" s="37"/>
      <c r="C23" s="37"/>
      <c r="D23" s="37" t="s">
        <v>31</v>
      </c>
      <c r="E23" s="36">
        <v>2804</v>
      </c>
    </row>
    <row r="24" spans="1:5" ht="12.75">
      <c r="A24" s="35" t="s">
        <v>38</v>
      </c>
      <c r="B24" s="36">
        <f>SUM(B26:B32)</f>
        <v>18768</v>
      </c>
      <c r="C24" s="37"/>
      <c r="D24" s="37" t="s">
        <v>60</v>
      </c>
      <c r="E24" s="36">
        <v>1443</v>
      </c>
    </row>
    <row r="25" spans="1:5" ht="12.75">
      <c r="A25" s="37"/>
      <c r="B25" s="37"/>
      <c r="C25" s="37"/>
      <c r="D25" s="37" t="s">
        <v>33</v>
      </c>
      <c r="E25" s="37">
        <v>795</v>
      </c>
    </row>
    <row r="26" spans="1:5" ht="12.75">
      <c r="A26" s="37" t="s">
        <v>40</v>
      </c>
      <c r="B26" s="36">
        <v>1480</v>
      </c>
      <c r="C26" s="37"/>
      <c r="D26" s="37" t="s">
        <v>35</v>
      </c>
      <c r="E26" s="36">
        <v>1925</v>
      </c>
    </row>
    <row r="27" spans="1:5" ht="12.75">
      <c r="A27" s="37" t="s">
        <v>42</v>
      </c>
      <c r="B27" s="36">
        <v>1398</v>
      </c>
      <c r="C27" s="37"/>
      <c r="D27" s="37" t="s">
        <v>37</v>
      </c>
      <c r="E27" s="37">
        <v>735</v>
      </c>
    </row>
    <row r="28" spans="1:5" ht="12.75">
      <c r="A28" s="37" t="s">
        <v>44</v>
      </c>
      <c r="B28" s="36">
        <v>1567</v>
      </c>
      <c r="C28" s="37"/>
      <c r="D28" s="37" t="s">
        <v>62</v>
      </c>
      <c r="E28" s="36">
        <v>1883</v>
      </c>
    </row>
    <row r="29" spans="1:3" ht="12.75">
      <c r="A29" s="37" t="s">
        <v>46</v>
      </c>
      <c r="B29" s="36">
        <v>6245</v>
      </c>
      <c r="C29" s="37"/>
    </row>
    <row r="30" spans="1:5" ht="12.75">
      <c r="A30" s="37" t="s">
        <v>48</v>
      </c>
      <c r="B30" s="36">
        <v>1053</v>
      </c>
      <c r="C30" s="37"/>
      <c r="D30" s="35" t="s">
        <v>39</v>
      </c>
      <c r="E30" s="38">
        <f>SUM(E32:E35)</f>
        <v>13152</v>
      </c>
    </row>
    <row r="31" spans="1:3" ht="12.75">
      <c r="A31" s="37" t="s">
        <v>50</v>
      </c>
      <c r="B31" s="36">
        <v>3378</v>
      </c>
      <c r="C31" s="37"/>
    </row>
    <row r="32" spans="1:5" ht="12.75">
      <c r="A32" s="37" t="s">
        <v>52</v>
      </c>
      <c r="B32" s="36">
        <v>3647</v>
      </c>
      <c r="C32" s="37"/>
      <c r="D32" s="37" t="s">
        <v>41</v>
      </c>
      <c r="E32" s="37">
        <v>970</v>
      </c>
    </row>
    <row r="33" spans="1:5" ht="12.75">
      <c r="A33" s="37"/>
      <c r="B33" s="37"/>
      <c r="C33" s="37" t="s">
        <v>49</v>
      </c>
      <c r="D33" s="37" t="s">
        <v>43</v>
      </c>
      <c r="E33" s="36">
        <v>2563</v>
      </c>
    </row>
    <row r="34" spans="1:5" ht="12.75">
      <c r="A34" s="35" t="s">
        <v>54</v>
      </c>
      <c r="B34" s="36">
        <f>SUM(E1:E5,B36:B46)</f>
        <v>14959</v>
      </c>
      <c r="C34" s="37"/>
      <c r="D34" s="37" t="s">
        <v>45</v>
      </c>
      <c r="E34" s="36">
        <v>4551</v>
      </c>
    </row>
    <row r="35" spans="1:5" ht="12.75">
      <c r="A35" s="37" t="s">
        <v>49</v>
      </c>
      <c r="B35" s="37"/>
      <c r="C35" s="37"/>
      <c r="D35" s="37" t="s">
        <v>47</v>
      </c>
      <c r="E35" s="36">
        <v>5068</v>
      </c>
    </row>
    <row r="36" spans="1:3" ht="12.75">
      <c r="A36" s="37" t="s">
        <v>57</v>
      </c>
      <c r="B36" s="36">
        <v>1037</v>
      </c>
      <c r="C36" s="37"/>
    </row>
    <row r="37" spans="1:3" ht="12.75">
      <c r="A37" s="37" t="s">
        <v>59</v>
      </c>
      <c r="B37" s="37">
        <v>649</v>
      </c>
      <c r="C37" s="37"/>
    </row>
    <row r="38" spans="1:3" ht="12.75">
      <c r="A38" s="37" t="s">
        <v>61</v>
      </c>
      <c r="B38" s="36">
        <v>1300</v>
      </c>
      <c r="C38" s="37"/>
    </row>
    <row r="39" spans="1:5" ht="12.75">
      <c r="A39" s="37" t="s">
        <v>63</v>
      </c>
      <c r="B39" s="37">
        <v>644</v>
      </c>
      <c r="C39" s="37"/>
      <c r="D39" s="37"/>
      <c r="E39" s="37"/>
    </row>
    <row r="40" spans="1:5" ht="12.75">
      <c r="A40" s="37" t="s">
        <v>64</v>
      </c>
      <c r="B40" s="37">
        <v>408</v>
      </c>
      <c r="C40" s="37"/>
      <c r="D40" s="35" t="s">
        <v>65</v>
      </c>
      <c r="E40" s="36">
        <v>65641</v>
      </c>
    </row>
    <row r="41" spans="1:5" ht="12.75">
      <c r="A41" s="37" t="s">
        <v>66</v>
      </c>
      <c r="B41" s="37">
        <v>487</v>
      </c>
      <c r="C41" s="37"/>
      <c r="D41" s="37"/>
      <c r="E41" s="37"/>
    </row>
    <row r="42" spans="1:5" ht="12.75">
      <c r="A42" s="37" t="s">
        <v>67</v>
      </c>
      <c r="B42" s="37">
        <v>436</v>
      </c>
      <c r="C42" s="37"/>
      <c r="D42" s="37"/>
      <c r="E42" s="37"/>
    </row>
    <row r="43" spans="1:5" ht="12.75">
      <c r="A43" s="37" t="s">
        <v>68</v>
      </c>
      <c r="B43" s="37">
        <v>448</v>
      </c>
      <c r="C43" s="37"/>
      <c r="D43" s="35" t="s">
        <v>69</v>
      </c>
      <c r="E43" s="37"/>
    </row>
    <row r="44" spans="1:5" ht="12.75">
      <c r="A44" s="37" t="s">
        <v>70</v>
      </c>
      <c r="B44" s="37">
        <v>868</v>
      </c>
      <c r="C44" s="37"/>
      <c r="D44" s="37"/>
      <c r="E44" s="37"/>
    </row>
    <row r="45" spans="1:6" ht="12.75">
      <c r="A45" s="37" t="s">
        <v>71</v>
      </c>
      <c r="B45" s="37">
        <v>2419</v>
      </c>
      <c r="C45" s="37"/>
      <c r="D45" s="37" t="s">
        <v>72</v>
      </c>
      <c r="E45" s="36">
        <f>B1+B8+B15+B24+B34+E7+E30+E40</f>
        <v>184132</v>
      </c>
      <c r="F45" s="43"/>
    </row>
    <row r="46" spans="1:5" ht="12.75">
      <c r="A46" s="37" t="s">
        <v>73</v>
      </c>
      <c r="B46" s="37">
        <v>234</v>
      </c>
      <c r="C46" s="37"/>
      <c r="D46" s="37" t="s">
        <v>74</v>
      </c>
      <c r="E46" s="36">
        <f>E45-E40</f>
        <v>118491</v>
      </c>
    </row>
  </sheetData>
  <sheetProtection/>
  <printOptions gridLines="1"/>
  <pageMargins left="0.7086614173228347" right="0.7086614173228347" top="1.4173228346456694" bottom="0.7874015748031497" header="0.31496062992125984" footer="0.31496062992125984"/>
  <pageSetup horizontalDpi="600" verticalDpi="600" orientation="portrait" paperSize="9" r:id="rId1"/>
  <headerFooter>
    <oddHeader>&amp;C&amp;"Arial,Fett"&amp;12Einwohnerzahlen des Landkreises Neuwied, Stand: 31.12.2018
Bestandsstatistik aus dem Integrationssystem des Verfahrens EWOIS neu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F46"/>
  <sheetViews>
    <sheetView view="pageLayout" workbookViewId="0" topLeftCell="A1">
      <selection activeCell="F8" sqref="F8"/>
    </sheetView>
  </sheetViews>
  <sheetFormatPr defaultColWidth="11.421875" defaultRowHeight="12.75"/>
  <cols>
    <col min="1" max="1" width="19.28125" style="0" bestFit="1" customWidth="1"/>
    <col min="2" max="2" width="9.7109375" style="0" customWidth="1"/>
    <col min="4" max="4" width="24.00390625" style="0" bestFit="1" customWidth="1"/>
  </cols>
  <sheetData>
    <row r="1" spans="1:5" ht="12.75">
      <c r="A1" s="35" t="s">
        <v>1</v>
      </c>
      <c r="B1" s="36">
        <f>SUM(B3:B6)</f>
        <v>22533</v>
      </c>
      <c r="C1" s="37"/>
      <c r="D1" s="37" t="s">
        <v>2</v>
      </c>
      <c r="E1" s="36">
        <v>1965</v>
      </c>
    </row>
    <row r="2" spans="1:5" ht="12.75">
      <c r="A2" s="37"/>
      <c r="B2" s="37"/>
      <c r="C2" s="37"/>
      <c r="D2" s="37" t="s">
        <v>3</v>
      </c>
      <c r="E2" s="37">
        <v>678</v>
      </c>
    </row>
    <row r="3" spans="1:5" ht="12.75">
      <c r="A3" s="37" t="s">
        <v>4</v>
      </c>
      <c r="B3" s="36">
        <v>7405</v>
      </c>
      <c r="C3" s="37"/>
      <c r="D3" s="37" t="s">
        <v>5</v>
      </c>
      <c r="E3" s="36">
        <v>1293</v>
      </c>
    </row>
    <row r="4" spans="1:5" ht="12.75">
      <c r="A4" s="37" t="s">
        <v>6</v>
      </c>
      <c r="B4" s="36">
        <v>4492</v>
      </c>
      <c r="C4" s="37"/>
      <c r="D4" s="37" t="s">
        <v>7</v>
      </c>
      <c r="E4" s="36">
        <v>1519</v>
      </c>
    </row>
    <row r="5" spans="1:5" ht="12.75">
      <c r="A5" s="37" t="s">
        <v>8</v>
      </c>
      <c r="B5" s="36">
        <v>6423</v>
      </c>
      <c r="C5" s="37"/>
      <c r="D5" s="37" t="s">
        <v>9</v>
      </c>
      <c r="E5" s="37">
        <v>598</v>
      </c>
    </row>
    <row r="6" spans="1:5" ht="12.75">
      <c r="A6" s="37" t="s">
        <v>10</v>
      </c>
      <c r="B6" s="36">
        <v>4213</v>
      </c>
      <c r="C6" s="37"/>
      <c r="D6" s="37"/>
      <c r="E6" s="37"/>
    </row>
    <row r="7" spans="1:5" ht="12.75">
      <c r="A7" s="37"/>
      <c r="B7" s="37"/>
      <c r="C7" s="37"/>
      <c r="D7" s="35" t="s">
        <v>109</v>
      </c>
      <c r="E7" s="36">
        <f>SUM(E9:E28)</f>
        <v>26257</v>
      </c>
    </row>
    <row r="8" spans="1:5" ht="12.75">
      <c r="A8" s="35" t="s">
        <v>12</v>
      </c>
      <c r="B8" s="36">
        <f>SUM(B10:B13)</f>
        <v>12145</v>
      </c>
      <c r="C8" s="37"/>
      <c r="D8" s="37"/>
      <c r="E8" s="37"/>
    </row>
    <row r="9" spans="1:5" ht="12.75">
      <c r="A9" s="37"/>
      <c r="B9" s="37"/>
      <c r="C9" s="37"/>
      <c r="D9" s="37" t="s">
        <v>13</v>
      </c>
      <c r="E9" s="36">
        <v>1353</v>
      </c>
    </row>
    <row r="10" spans="1:5" ht="12.75">
      <c r="A10" s="37" t="s">
        <v>14</v>
      </c>
      <c r="B10" s="36">
        <v>5993</v>
      </c>
      <c r="C10" s="37"/>
      <c r="D10" s="37" t="s">
        <v>53</v>
      </c>
      <c r="E10" s="36">
        <v>2183</v>
      </c>
    </row>
    <row r="11" spans="1:5" ht="12.75">
      <c r="A11" s="37" t="s">
        <v>16</v>
      </c>
      <c r="B11" s="37">
        <v>342</v>
      </c>
      <c r="C11" s="37"/>
      <c r="D11" s="37" t="s">
        <v>15</v>
      </c>
      <c r="E11" s="36">
        <v>968</v>
      </c>
    </row>
    <row r="12" spans="1:5" ht="12.75">
      <c r="A12" s="37" t="s">
        <v>18</v>
      </c>
      <c r="B12" s="36">
        <v>1782</v>
      </c>
      <c r="C12" s="37"/>
      <c r="D12" s="37" t="s">
        <v>55</v>
      </c>
      <c r="E12" s="37">
        <v>250</v>
      </c>
    </row>
    <row r="13" spans="1:5" ht="12.75">
      <c r="A13" s="37" t="s">
        <v>20</v>
      </c>
      <c r="B13" s="36">
        <v>4028</v>
      </c>
      <c r="C13" s="37"/>
      <c r="D13" s="37" t="s">
        <v>17</v>
      </c>
      <c r="E13" s="36">
        <v>1526</v>
      </c>
    </row>
    <row r="14" spans="1:5" ht="12.75">
      <c r="A14" s="37"/>
      <c r="B14" s="37"/>
      <c r="C14" s="37"/>
      <c r="D14" s="37" t="s">
        <v>19</v>
      </c>
      <c r="E14" s="37">
        <v>862</v>
      </c>
    </row>
    <row r="15" spans="1:5" ht="12.75">
      <c r="A15" s="35" t="s">
        <v>23</v>
      </c>
      <c r="B15" s="36">
        <f>SUM(B17:B22)</f>
        <v>10984</v>
      </c>
      <c r="C15" s="37"/>
      <c r="D15" s="37" t="s">
        <v>56</v>
      </c>
      <c r="E15" s="36">
        <v>1858</v>
      </c>
    </row>
    <row r="16" spans="1:5" ht="12.75">
      <c r="A16" s="37"/>
      <c r="B16" s="37"/>
      <c r="C16" s="37"/>
      <c r="D16" s="37" t="s">
        <v>21</v>
      </c>
      <c r="E16" s="37">
        <v>763</v>
      </c>
    </row>
    <row r="17" spans="1:5" ht="12.75">
      <c r="A17" s="37" t="s">
        <v>26</v>
      </c>
      <c r="B17" s="36">
        <v>5781</v>
      </c>
      <c r="C17" s="37"/>
      <c r="D17" s="37" t="s">
        <v>22</v>
      </c>
      <c r="E17" s="36">
        <v>954</v>
      </c>
    </row>
    <row r="18" spans="1:5" ht="12.75">
      <c r="A18" s="37" t="s">
        <v>28</v>
      </c>
      <c r="B18" s="36">
        <v>2340</v>
      </c>
      <c r="C18" s="37"/>
      <c r="D18" s="37" t="s">
        <v>24</v>
      </c>
      <c r="E18" s="37">
        <v>522</v>
      </c>
    </row>
    <row r="19" spans="1:5" ht="12.75">
      <c r="A19" s="37" t="s">
        <v>30</v>
      </c>
      <c r="B19" s="37">
        <v>622</v>
      </c>
      <c r="C19" s="37"/>
      <c r="D19" s="37" t="s">
        <v>25</v>
      </c>
      <c r="E19" s="36">
        <v>2055</v>
      </c>
    </row>
    <row r="20" spans="1:5" ht="12.75">
      <c r="A20" s="37" t="s">
        <v>32</v>
      </c>
      <c r="B20" s="36">
        <v>1376</v>
      </c>
      <c r="C20" s="37"/>
      <c r="D20" s="37" t="s">
        <v>58</v>
      </c>
      <c r="E20" s="36">
        <v>1558</v>
      </c>
    </row>
    <row r="21" spans="1:5" ht="12.75">
      <c r="A21" s="37" t="s">
        <v>34</v>
      </c>
      <c r="B21" s="37">
        <v>502</v>
      </c>
      <c r="C21" s="37"/>
      <c r="D21" s="37" t="s">
        <v>27</v>
      </c>
      <c r="E21" s="36">
        <v>1054</v>
      </c>
    </row>
    <row r="22" spans="1:5" ht="12.75">
      <c r="A22" s="37" t="s">
        <v>36</v>
      </c>
      <c r="B22" s="37">
        <v>363</v>
      </c>
      <c r="C22" s="37"/>
      <c r="D22" s="37" t="s">
        <v>29</v>
      </c>
      <c r="E22" s="37">
        <v>653</v>
      </c>
    </row>
    <row r="23" spans="1:5" ht="12.75">
      <c r="A23" s="37"/>
      <c r="B23" s="37"/>
      <c r="C23" s="37"/>
      <c r="D23" s="37" t="s">
        <v>31</v>
      </c>
      <c r="E23" s="36">
        <v>2834</v>
      </c>
    </row>
    <row r="24" spans="1:5" ht="12.75">
      <c r="A24" s="35" t="s">
        <v>38</v>
      </c>
      <c r="B24" s="36">
        <f>SUM(B26:B32)</f>
        <v>18800</v>
      </c>
      <c r="C24" s="37"/>
      <c r="D24" s="37" t="s">
        <v>60</v>
      </c>
      <c r="E24" s="36">
        <v>1457</v>
      </c>
    </row>
    <row r="25" spans="1:5" ht="12.75">
      <c r="A25" s="37"/>
      <c r="B25" s="37"/>
      <c r="C25" s="37"/>
      <c r="D25" s="37" t="s">
        <v>33</v>
      </c>
      <c r="E25" s="37">
        <v>800</v>
      </c>
    </row>
    <row r="26" spans="1:5" ht="12.75">
      <c r="A26" s="37" t="s">
        <v>40</v>
      </c>
      <c r="B26" s="36">
        <v>1471</v>
      </c>
      <c r="C26" s="37"/>
      <c r="D26" s="37" t="s">
        <v>35</v>
      </c>
      <c r="E26" s="36">
        <v>1962</v>
      </c>
    </row>
    <row r="27" spans="1:5" ht="12.75">
      <c r="A27" s="37" t="s">
        <v>42</v>
      </c>
      <c r="B27" s="36">
        <v>1415</v>
      </c>
      <c r="C27" s="37"/>
      <c r="D27" s="37" t="s">
        <v>37</v>
      </c>
      <c r="E27" s="37">
        <v>747</v>
      </c>
    </row>
    <row r="28" spans="1:5" ht="12.75">
      <c r="A28" s="37" t="s">
        <v>44</v>
      </c>
      <c r="B28" s="36">
        <v>1596</v>
      </c>
      <c r="C28" s="37"/>
      <c r="D28" s="37" t="s">
        <v>62</v>
      </c>
      <c r="E28" s="36">
        <v>1898</v>
      </c>
    </row>
    <row r="29" spans="1:3" ht="12.75">
      <c r="A29" s="37" t="s">
        <v>46</v>
      </c>
      <c r="B29" s="36">
        <v>6258</v>
      </c>
      <c r="C29" s="37"/>
    </row>
    <row r="30" spans="1:5" ht="12.75">
      <c r="A30" s="37" t="s">
        <v>48</v>
      </c>
      <c r="B30" s="36">
        <v>1066</v>
      </c>
      <c r="C30" s="37"/>
      <c r="D30" s="35" t="s">
        <v>39</v>
      </c>
      <c r="E30" s="38">
        <f>SUM(E32:E35)</f>
        <v>13168</v>
      </c>
    </row>
    <row r="31" spans="1:3" ht="12.75">
      <c r="A31" s="37" t="s">
        <v>50</v>
      </c>
      <c r="B31" s="36">
        <v>3380</v>
      </c>
      <c r="C31" s="37"/>
    </row>
    <row r="32" spans="1:5" ht="12.75">
      <c r="A32" s="37" t="s">
        <v>52</v>
      </c>
      <c r="B32" s="36">
        <v>3614</v>
      </c>
      <c r="C32" s="37"/>
      <c r="D32" s="37" t="s">
        <v>41</v>
      </c>
      <c r="E32" s="37">
        <v>957</v>
      </c>
    </row>
    <row r="33" spans="1:5" ht="12.75">
      <c r="A33" s="37"/>
      <c r="B33" s="37"/>
      <c r="C33" s="37" t="s">
        <v>49</v>
      </c>
      <c r="D33" s="37" t="s">
        <v>43</v>
      </c>
      <c r="E33" s="36">
        <v>2592</v>
      </c>
    </row>
    <row r="34" spans="1:5" ht="12.75">
      <c r="A34" s="35" t="s">
        <v>54</v>
      </c>
      <c r="B34" s="36">
        <f>SUM(E1:E5,B36:B46)</f>
        <v>14997</v>
      </c>
      <c r="C34" s="37"/>
      <c r="D34" s="37" t="s">
        <v>45</v>
      </c>
      <c r="E34" s="36">
        <v>4561</v>
      </c>
    </row>
    <row r="35" spans="1:5" ht="12.75">
      <c r="A35" s="37" t="s">
        <v>49</v>
      </c>
      <c r="B35" s="37"/>
      <c r="C35" s="37"/>
      <c r="D35" s="37" t="s">
        <v>47</v>
      </c>
      <c r="E35" s="36">
        <v>5058</v>
      </c>
    </row>
    <row r="36" spans="1:3" ht="12.75">
      <c r="A36" s="37" t="s">
        <v>57</v>
      </c>
      <c r="B36" s="36">
        <v>1045</v>
      </c>
      <c r="C36" s="37"/>
    </row>
    <row r="37" spans="1:3" ht="12.75">
      <c r="A37" s="37" t="s">
        <v>59</v>
      </c>
      <c r="B37" s="37">
        <v>643</v>
      </c>
      <c r="C37" s="37"/>
    </row>
    <row r="38" spans="1:3" ht="12.75">
      <c r="A38" s="37" t="s">
        <v>61</v>
      </c>
      <c r="B38" s="36">
        <v>1298</v>
      </c>
      <c r="C38" s="37"/>
    </row>
    <row r="39" spans="1:5" ht="12.75">
      <c r="A39" s="37" t="s">
        <v>63</v>
      </c>
      <c r="B39" s="37">
        <v>650</v>
      </c>
      <c r="C39" s="37"/>
      <c r="D39" s="37"/>
      <c r="E39" s="37"/>
    </row>
    <row r="40" spans="1:5" ht="12.75">
      <c r="A40" s="37" t="s">
        <v>64</v>
      </c>
      <c r="B40" s="37">
        <v>404</v>
      </c>
      <c r="C40" s="37"/>
      <c r="D40" s="35" t="s">
        <v>65</v>
      </c>
      <c r="E40" s="36">
        <v>65643</v>
      </c>
    </row>
    <row r="41" spans="1:5" ht="12.75">
      <c r="A41" s="37" t="s">
        <v>66</v>
      </c>
      <c r="B41" s="37">
        <v>488</v>
      </c>
      <c r="C41" s="37"/>
      <c r="D41" s="37"/>
      <c r="E41" s="37"/>
    </row>
    <row r="42" spans="1:5" ht="12.75">
      <c r="A42" s="37" t="s">
        <v>67</v>
      </c>
      <c r="B42" s="37">
        <v>432</v>
      </c>
      <c r="C42" s="37"/>
      <c r="D42" s="37"/>
      <c r="E42" s="37"/>
    </row>
    <row r="43" spans="1:5" ht="12.75">
      <c r="A43" s="37" t="s">
        <v>68</v>
      </c>
      <c r="B43" s="37">
        <v>454</v>
      </c>
      <c r="C43" s="37"/>
      <c r="D43" s="35" t="s">
        <v>69</v>
      </c>
      <c r="E43" s="37"/>
    </row>
    <row r="44" spans="1:5" ht="12.75">
      <c r="A44" s="37" t="s">
        <v>70</v>
      </c>
      <c r="B44" s="37">
        <v>868</v>
      </c>
      <c r="C44" s="37"/>
      <c r="D44" s="37"/>
      <c r="E44" s="37"/>
    </row>
    <row r="45" spans="1:6" ht="12.75">
      <c r="A45" s="37" t="s">
        <v>71</v>
      </c>
      <c r="B45" s="37">
        <v>2437</v>
      </c>
      <c r="C45" s="37"/>
      <c r="D45" s="37" t="s">
        <v>72</v>
      </c>
      <c r="E45" s="36">
        <v>184527</v>
      </c>
      <c r="F45" s="43"/>
    </row>
    <row r="46" spans="1:5" ht="12.75">
      <c r="A46" s="37" t="s">
        <v>73</v>
      </c>
      <c r="B46" s="37">
        <v>225</v>
      </c>
      <c r="C46" s="37"/>
      <c r="D46" s="37" t="s">
        <v>74</v>
      </c>
      <c r="E46" s="36">
        <f>E45-E40</f>
        <v>118884</v>
      </c>
    </row>
  </sheetData>
  <sheetProtection/>
  <printOptions gridLines="1"/>
  <pageMargins left="0.7086614173228347" right="0.7086614173228347" top="1.4173228346456694" bottom="0.7874015748031497" header="0.31496062992125984" footer="0.31496062992125984"/>
  <pageSetup horizontalDpi="600" verticalDpi="600" orientation="portrait" paperSize="9" r:id="rId1"/>
  <headerFooter>
    <oddHeader>&amp;C&amp;"Arial,Fett"&amp;12Einwohnerzahlen des Landkreises Neuwied, Stand: 30.06.2019
Bestandsstatistik aus dem Integrationssystem des Verfahrens EWOIS neu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F46"/>
  <sheetViews>
    <sheetView view="pageLayout" workbookViewId="0" topLeftCell="A1">
      <selection activeCell="H21" sqref="H21"/>
    </sheetView>
  </sheetViews>
  <sheetFormatPr defaultColWidth="11.421875" defaultRowHeight="12.75"/>
  <cols>
    <col min="1" max="1" width="19.28125" style="0" bestFit="1" customWidth="1"/>
    <col min="2" max="2" width="9.7109375" style="0" customWidth="1"/>
    <col min="4" max="4" width="24.00390625" style="0" bestFit="1" customWidth="1"/>
  </cols>
  <sheetData>
    <row r="1" spans="1:5" ht="12.75">
      <c r="A1" s="35" t="s">
        <v>1</v>
      </c>
      <c r="B1" s="36">
        <f>SUM(B3:B6)</f>
        <v>22566</v>
      </c>
      <c r="C1" s="37"/>
      <c r="D1" s="37" t="s">
        <v>2</v>
      </c>
      <c r="E1" s="36">
        <v>1998</v>
      </c>
    </row>
    <row r="2" spans="1:5" ht="12.75">
      <c r="A2" s="37"/>
      <c r="B2" s="37"/>
      <c r="C2" s="37"/>
      <c r="D2" s="37" t="s">
        <v>3</v>
      </c>
      <c r="E2" s="37">
        <v>695</v>
      </c>
    </row>
    <row r="3" spans="1:5" ht="12.75">
      <c r="A3" s="37" t="s">
        <v>4</v>
      </c>
      <c r="B3" s="36">
        <v>7402</v>
      </c>
      <c r="C3" s="37"/>
      <c r="D3" s="37" t="s">
        <v>5</v>
      </c>
      <c r="E3" s="36">
        <v>1299</v>
      </c>
    </row>
    <row r="4" spans="1:5" ht="12.75">
      <c r="A4" s="37" t="s">
        <v>6</v>
      </c>
      <c r="B4" s="36">
        <v>4539</v>
      </c>
      <c r="C4" s="37"/>
      <c r="D4" s="37" t="s">
        <v>7</v>
      </c>
      <c r="E4" s="36">
        <v>1542</v>
      </c>
    </row>
    <row r="5" spans="1:5" ht="12.75">
      <c r="A5" s="37" t="s">
        <v>8</v>
      </c>
      <c r="B5" s="36">
        <v>6403</v>
      </c>
      <c r="C5" s="37"/>
      <c r="D5" s="37" t="s">
        <v>9</v>
      </c>
      <c r="E5" s="37">
        <v>582</v>
      </c>
    </row>
    <row r="6" spans="1:5" ht="12.75">
      <c r="A6" s="37" t="s">
        <v>10</v>
      </c>
      <c r="B6" s="36">
        <v>4222</v>
      </c>
      <c r="C6" s="37"/>
      <c r="D6" s="37"/>
      <c r="E6" s="37"/>
    </row>
    <row r="7" spans="1:5" ht="12.75">
      <c r="A7" s="37"/>
      <c r="B7" s="37"/>
      <c r="C7" s="37"/>
      <c r="D7" s="35" t="s">
        <v>109</v>
      </c>
      <c r="E7" s="36">
        <f>SUM(E9:E28)</f>
        <v>26270</v>
      </c>
    </row>
    <row r="8" spans="1:5" ht="12.75">
      <c r="A8" s="35" t="s">
        <v>12</v>
      </c>
      <c r="B8" s="36">
        <f>SUM(B10:B13)</f>
        <v>12227</v>
      </c>
      <c r="C8" s="37"/>
      <c r="D8" s="37"/>
      <c r="E8" s="37"/>
    </row>
    <row r="9" spans="1:5" ht="12.75">
      <c r="A9" s="37"/>
      <c r="B9" s="37"/>
      <c r="C9" s="37"/>
      <c r="D9" s="37" t="s">
        <v>13</v>
      </c>
      <c r="E9" s="36">
        <v>1352</v>
      </c>
    </row>
    <row r="10" spans="1:5" ht="12.75">
      <c r="A10" s="37" t="s">
        <v>14</v>
      </c>
      <c r="B10" s="36">
        <v>6055</v>
      </c>
      <c r="C10" s="37"/>
      <c r="D10" s="37" t="s">
        <v>53</v>
      </c>
      <c r="E10" s="36">
        <v>2195</v>
      </c>
    </row>
    <row r="11" spans="1:5" ht="12.75">
      <c r="A11" s="37" t="s">
        <v>16</v>
      </c>
      <c r="B11" s="37">
        <v>343</v>
      </c>
      <c r="C11" s="37"/>
      <c r="D11" s="37" t="s">
        <v>15</v>
      </c>
      <c r="E11" s="36">
        <v>949</v>
      </c>
    </row>
    <row r="12" spans="1:5" ht="12.75">
      <c r="A12" s="37" t="s">
        <v>18</v>
      </c>
      <c r="B12" s="36">
        <v>1805</v>
      </c>
      <c r="C12" s="37"/>
      <c r="D12" s="37" t="s">
        <v>55</v>
      </c>
      <c r="E12" s="37">
        <v>249</v>
      </c>
    </row>
    <row r="13" spans="1:5" ht="12.75">
      <c r="A13" s="37" t="s">
        <v>20</v>
      </c>
      <c r="B13" s="36">
        <v>4024</v>
      </c>
      <c r="C13" s="37"/>
      <c r="D13" s="37" t="s">
        <v>17</v>
      </c>
      <c r="E13" s="36">
        <v>1556</v>
      </c>
    </row>
    <row r="14" spans="1:5" ht="12.75">
      <c r="A14" s="37"/>
      <c r="B14" s="37"/>
      <c r="C14" s="37"/>
      <c r="D14" s="37" t="s">
        <v>19</v>
      </c>
      <c r="E14" s="37">
        <v>848</v>
      </c>
    </row>
    <row r="15" spans="1:5" ht="12.75">
      <c r="A15" s="35" t="s">
        <v>23</v>
      </c>
      <c r="B15" s="36">
        <f>SUM(B17:B22)</f>
        <v>11008</v>
      </c>
      <c r="C15" s="37"/>
      <c r="D15" s="37" t="s">
        <v>56</v>
      </c>
      <c r="E15" s="36">
        <v>1854</v>
      </c>
    </row>
    <row r="16" spans="1:5" ht="12.75">
      <c r="A16" s="37"/>
      <c r="B16" s="37"/>
      <c r="C16" s="37"/>
      <c r="D16" s="37" t="s">
        <v>21</v>
      </c>
      <c r="E16" s="37">
        <v>760</v>
      </c>
    </row>
    <row r="17" spans="1:5" ht="12.75">
      <c r="A17" s="37" t="s">
        <v>26</v>
      </c>
      <c r="B17" s="36">
        <v>5805</v>
      </c>
      <c r="C17" s="37"/>
      <c r="D17" s="37" t="s">
        <v>22</v>
      </c>
      <c r="E17" s="36">
        <v>956</v>
      </c>
    </row>
    <row r="18" spans="1:5" ht="12.75">
      <c r="A18" s="37" t="s">
        <v>28</v>
      </c>
      <c r="B18" s="36">
        <v>2332</v>
      </c>
      <c r="C18" s="37"/>
      <c r="D18" s="37" t="s">
        <v>24</v>
      </c>
      <c r="E18" s="37">
        <v>508</v>
      </c>
    </row>
    <row r="19" spans="1:5" ht="12.75">
      <c r="A19" s="37" t="s">
        <v>30</v>
      </c>
      <c r="B19" s="37">
        <v>627</v>
      </c>
      <c r="C19" s="37"/>
      <c r="D19" s="37" t="s">
        <v>25</v>
      </c>
      <c r="E19" s="36">
        <v>2054</v>
      </c>
    </row>
    <row r="20" spans="1:5" ht="12.75">
      <c r="A20" s="37" t="s">
        <v>32</v>
      </c>
      <c r="B20" s="36">
        <v>1389</v>
      </c>
      <c r="C20" s="37"/>
      <c r="D20" s="37" t="s">
        <v>58</v>
      </c>
      <c r="E20" s="36">
        <v>1568</v>
      </c>
    </row>
    <row r="21" spans="1:5" ht="12.75">
      <c r="A21" s="37" t="s">
        <v>34</v>
      </c>
      <c r="B21" s="37">
        <v>504</v>
      </c>
      <c r="C21" s="37"/>
      <c r="D21" s="37" t="s">
        <v>27</v>
      </c>
      <c r="E21" s="36">
        <v>1034</v>
      </c>
    </row>
    <row r="22" spans="1:5" ht="12.75">
      <c r="A22" s="37" t="s">
        <v>36</v>
      </c>
      <c r="B22" s="37">
        <v>351</v>
      </c>
      <c r="C22" s="37"/>
      <c r="D22" s="37" t="s">
        <v>29</v>
      </c>
      <c r="E22" s="37">
        <v>655</v>
      </c>
    </row>
    <row r="23" spans="1:5" ht="12.75">
      <c r="A23" s="37"/>
      <c r="B23" s="37"/>
      <c r="C23" s="37"/>
      <c r="D23" s="37" t="s">
        <v>31</v>
      </c>
      <c r="E23" s="36">
        <v>2835</v>
      </c>
    </row>
    <row r="24" spans="1:5" ht="12.75">
      <c r="A24" s="35" t="s">
        <v>38</v>
      </c>
      <c r="B24" s="36">
        <f>SUM(B26:B32)</f>
        <v>18850</v>
      </c>
      <c r="C24" s="37"/>
      <c r="D24" s="37" t="s">
        <v>60</v>
      </c>
      <c r="E24" s="36">
        <v>1466</v>
      </c>
    </row>
    <row r="25" spans="1:5" ht="12.75">
      <c r="A25" s="37"/>
      <c r="B25" s="37"/>
      <c r="C25" s="37"/>
      <c r="D25" s="37" t="s">
        <v>33</v>
      </c>
      <c r="E25" s="37">
        <v>823</v>
      </c>
    </row>
    <row r="26" spans="1:5" ht="12.75">
      <c r="A26" s="37" t="s">
        <v>40</v>
      </c>
      <c r="B26" s="36">
        <v>1459</v>
      </c>
      <c r="C26" s="37"/>
      <c r="D26" s="37" t="s">
        <v>35</v>
      </c>
      <c r="E26" s="36">
        <v>1960</v>
      </c>
    </row>
    <row r="27" spans="1:5" ht="12.75">
      <c r="A27" s="37" t="s">
        <v>42</v>
      </c>
      <c r="B27" s="36">
        <v>1415</v>
      </c>
      <c r="C27" s="37"/>
      <c r="D27" s="37" t="s">
        <v>37</v>
      </c>
      <c r="E27" s="37">
        <v>747</v>
      </c>
    </row>
    <row r="28" spans="1:5" ht="12.75">
      <c r="A28" s="37" t="s">
        <v>44</v>
      </c>
      <c r="B28" s="36">
        <v>1613</v>
      </c>
      <c r="C28" s="37"/>
      <c r="D28" s="37" t="s">
        <v>62</v>
      </c>
      <c r="E28" s="36">
        <v>1901</v>
      </c>
    </row>
    <row r="29" spans="1:3" ht="12.75">
      <c r="A29" s="37" t="s">
        <v>46</v>
      </c>
      <c r="B29" s="36">
        <v>6253</v>
      </c>
      <c r="C29" s="37"/>
    </row>
    <row r="30" spans="1:5" ht="12.75">
      <c r="A30" s="37" t="s">
        <v>48</v>
      </c>
      <c r="B30" s="36">
        <v>1087</v>
      </c>
      <c r="C30" s="37"/>
      <c r="D30" s="35" t="s">
        <v>39</v>
      </c>
      <c r="E30" s="38">
        <f>SUM(E32:E35)</f>
        <v>13146</v>
      </c>
    </row>
    <row r="31" spans="1:3" ht="12.75">
      <c r="A31" s="37" t="s">
        <v>50</v>
      </c>
      <c r="B31" s="36">
        <v>3376</v>
      </c>
      <c r="C31" s="37"/>
    </row>
    <row r="32" spans="1:5" ht="12.75">
      <c r="A32" s="37" t="s">
        <v>52</v>
      </c>
      <c r="B32" s="36">
        <v>3647</v>
      </c>
      <c r="C32" s="37"/>
      <c r="D32" s="37" t="s">
        <v>41</v>
      </c>
      <c r="E32" s="37">
        <v>967</v>
      </c>
    </row>
    <row r="33" spans="1:5" ht="12.75">
      <c r="A33" s="37"/>
      <c r="B33" s="37"/>
      <c r="C33" s="37" t="s">
        <v>49</v>
      </c>
      <c r="D33" s="37" t="s">
        <v>43</v>
      </c>
      <c r="E33" s="36">
        <v>2591</v>
      </c>
    </row>
    <row r="34" spans="1:5" ht="12.75">
      <c r="A34" s="35" t="s">
        <v>54</v>
      </c>
      <c r="B34" s="36">
        <f>SUM(E1:E5,B36:B46)</f>
        <v>15089</v>
      </c>
      <c r="C34" s="37"/>
      <c r="D34" s="37" t="s">
        <v>45</v>
      </c>
      <c r="E34" s="36">
        <v>4545</v>
      </c>
    </row>
    <row r="35" spans="1:5" ht="12.75">
      <c r="A35" s="37" t="s">
        <v>49</v>
      </c>
      <c r="B35" s="37"/>
      <c r="C35" s="37"/>
      <c r="D35" s="37" t="s">
        <v>47</v>
      </c>
      <c r="E35" s="36">
        <v>5043</v>
      </c>
    </row>
    <row r="36" spans="1:3" ht="12.75">
      <c r="A36" s="37" t="s">
        <v>57</v>
      </c>
      <c r="B36" s="36">
        <v>1049</v>
      </c>
      <c r="C36" s="37"/>
    </row>
    <row r="37" spans="1:3" ht="12.75">
      <c r="A37" s="37" t="s">
        <v>59</v>
      </c>
      <c r="B37" s="37">
        <v>647</v>
      </c>
      <c r="C37" s="37"/>
    </row>
    <row r="38" spans="1:3" ht="12.75">
      <c r="A38" s="37" t="s">
        <v>61</v>
      </c>
      <c r="B38" s="36">
        <v>1325</v>
      </c>
      <c r="C38" s="37"/>
    </row>
    <row r="39" spans="1:5" ht="12.75">
      <c r="A39" s="37" t="s">
        <v>63</v>
      </c>
      <c r="B39" s="37">
        <v>629</v>
      </c>
      <c r="C39" s="37"/>
      <c r="D39" s="37"/>
      <c r="E39" s="37"/>
    </row>
    <row r="40" spans="1:5" ht="12.75">
      <c r="A40" s="37" t="s">
        <v>64</v>
      </c>
      <c r="B40" s="37">
        <v>412</v>
      </c>
      <c r="C40" s="37"/>
      <c r="D40" s="35" t="s">
        <v>65</v>
      </c>
      <c r="E40" s="36">
        <v>65768</v>
      </c>
    </row>
    <row r="41" spans="1:5" ht="12.75">
      <c r="A41" s="37" t="s">
        <v>66</v>
      </c>
      <c r="B41" s="37">
        <v>506</v>
      </c>
      <c r="C41" s="37"/>
      <c r="D41" s="37"/>
      <c r="E41" s="37"/>
    </row>
    <row r="42" spans="1:5" ht="12.75">
      <c r="A42" s="37" t="s">
        <v>67</v>
      </c>
      <c r="B42" s="37">
        <v>428</v>
      </c>
      <c r="C42" s="37"/>
      <c r="D42" s="37"/>
      <c r="E42" s="37"/>
    </row>
    <row r="43" spans="1:5" ht="12.75">
      <c r="A43" s="37" t="s">
        <v>68</v>
      </c>
      <c r="B43" s="37">
        <v>450</v>
      </c>
      <c r="C43" s="37"/>
      <c r="D43" s="35" t="s">
        <v>69</v>
      </c>
      <c r="E43" s="37"/>
    </row>
    <row r="44" spans="1:5" ht="12.75">
      <c r="A44" s="37" t="s">
        <v>70</v>
      </c>
      <c r="B44" s="37">
        <v>870</v>
      </c>
      <c r="C44" s="37"/>
      <c r="D44" s="37"/>
      <c r="E44" s="37"/>
    </row>
    <row r="45" spans="1:6" ht="12.75">
      <c r="A45" s="37" t="s">
        <v>71</v>
      </c>
      <c r="B45" s="37">
        <v>2419</v>
      </c>
      <c r="C45" s="37"/>
      <c r="D45" s="37" t="s">
        <v>72</v>
      </c>
      <c r="E45" s="36">
        <v>184924</v>
      </c>
      <c r="F45" s="43"/>
    </row>
    <row r="46" spans="1:5" ht="12.75">
      <c r="A46" s="37" t="s">
        <v>73</v>
      </c>
      <c r="B46" s="37">
        <v>238</v>
      </c>
      <c r="C46" s="37"/>
      <c r="D46" s="37" t="s">
        <v>74</v>
      </c>
      <c r="E46" s="36">
        <f>E45-E40</f>
        <v>119156</v>
      </c>
    </row>
  </sheetData>
  <sheetProtection/>
  <printOptions gridLines="1"/>
  <pageMargins left="0.7086614173228347" right="0.7086614173228347" top="1.4173228346456694" bottom="0.7874015748031497" header="0.31496062992125984" footer="0.31496062992125984"/>
  <pageSetup horizontalDpi="600" verticalDpi="600" orientation="portrait" paperSize="9" r:id="rId1"/>
  <headerFooter>
    <oddHeader>&amp;C&amp;"Arial,Fett"&amp;12Einwohnerzahlen des Landkreises Neuwied, Stand: 31.12.2019
Bestandsstatistik aus dem Integrationssystem des Verfahrens EWOIS neu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C1">
      <selection activeCell="D24" sqref="D24"/>
    </sheetView>
  </sheetViews>
  <sheetFormatPr defaultColWidth="11.421875" defaultRowHeight="12.75"/>
  <cols>
    <col min="1" max="1" width="27.7109375" style="0" customWidth="1"/>
    <col min="3" max="3" width="9.8515625" style="0" customWidth="1"/>
    <col min="4" max="4" width="28.28125" style="0" customWidth="1"/>
    <col min="5" max="5" width="14.8515625" style="0" customWidth="1"/>
  </cols>
  <sheetData>
    <row r="1" spans="1:5" ht="42" customHeight="1" thickBot="1" thickTop="1">
      <c r="A1" s="5" t="s">
        <v>0</v>
      </c>
      <c r="B1" s="6"/>
      <c r="C1" s="6"/>
      <c r="D1" s="6"/>
      <c r="E1" s="7"/>
    </row>
    <row r="2" ht="20.25" customHeight="1" thickTop="1"/>
    <row r="3" spans="1:5" ht="15.75">
      <c r="A3" s="1" t="s">
        <v>1</v>
      </c>
      <c r="B3" s="2">
        <f>SUM(B5:B8)</f>
        <v>21185</v>
      </c>
      <c r="C3" s="3"/>
      <c r="D3" s="3" t="s">
        <v>2</v>
      </c>
      <c r="E3" s="2">
        <v>1993</v>
      </c>
    </row>
    <row r="4" spans="1:5" ht="15.75">
      <c r="A4" s="3"/>
      <c r="B4" s="3"/>
      <c r="C4" s="3"/>
      <c r="D4" s="3" t="s">
        <v>3</v>
      </c>
      <c r="E4" s="3">
        <v>676</v>
      </c>
    </row>
    <row r="5" spans="1:5" ht="15.75">
      <c r="A5" s="3" t="s">
        <v>4</v>
      </c>
      <c r="B5" s="2">
        <v>6747</v>
      </c>
      <c r="C5" s="3"/>
      <c r="D5" s="3" t="s">
        <v>5</v>
      </c>
      <c r="E5" s="2">
        <v>1079</v>
      </c>
    </row>
    <row r="6" spans="1:5" ht="15.75">
      <c r="A6" s="3" t="s">
        <v>6</v>
      </c>
      <c r="B6" s="2">
        <v>3993</v>
      </c>
      <c r="C6" s="3"/>
      <c r="D6" s="3" t="s">
        <v>7</v>
      </c>
      <c r="E6" s="2">
        <v>1418</v>
      </c>
    </row>
    <row r="7" spans="1:5" ht="15.75">
      <c r="A7" s="3" t="s">
        <v>8</v>
      </c>
      <c r="B7" s="2">
        <v>6373</v>
      </c>
      <c r="C7" s="3"/>
      <c r="D7" s="3" t="s">
        <v>9</v>
      </c>
      <c r="E7" s="3">
        <v>627</v>
      </c>
    </row>
    <row r="8" spans="1:5" ht="15.75">
      <c r="A8" s="3" t="s">
        <v>10</v>
      </c>
      <c r="B8" s="2">
        <v>4072</v>
      </c>
      <c r="C8" s="3"/>
      <c r="D8" s="3"/>
      <c r="E8" s="3"/>
    </row>
    <row r="9" spans="1:5" ht="15.75">
      <c r="A9" s="3"/>
      <c r="B9" s="3"/>
      <c r="C9" s="3"/>
      <c r="D9" s="1" t="s">
        <v>11</v>
      </c>
      <c r="E9" s="2">
        <f>SUM(E11:E24)</f>
        <v>16278</v>
      </c>
    </row>
    <row r="10" spans="1:5" ht="15.75">
      <c r="A10" s="1" t="s">
        <v>12</v>
      </c>
      <c r="B10" s="2">
        <f>SUM(B12:B15)</f>
        <v>12256</v>
      </c>
      <c r="C10" s="3"/>
      <c r="D10" s="3"/>
      <c r="E10" s="3"/>
    </row>
    <row r="11" spans="1:5" ht="15.75">
      <c r="A11" s="3"/>
      <c r="B11" s="3"/>
      <c r="C11" s="3"/>
      <c r="D11" s="3" t="s">
        <v>13</v>
      </c>
      <c r="E11" s="2">
        <v>1309</v>
      </c>
    </row>
    <row r="12" spans="1:5" ht="15.75">
      <c r="A12" s="3" t="s">
        <v>14</v>
      </c>
      <c r="B12" s="2">
        <v>5813</v>
      </c>
      <c r="C12" s="3"/>
      <c r="D12" s="3" t="s">
        <v>15</v>
      </c>
      <c r="E12" s="2">
        <v>1047</v>
      </c>
    </row>
    <row r="13" spans="1:5" ht="15.75">
      <c r="A13" s="3" t="s">
        <v>16</v>
      </c>
      <c r="B13" s="3">
        <v>367</v>
      </c>
      <c r="C13" s="3"/>
      <c r="D13" s="3" t="s">
        <v>17</v>
      </c>
      <c r="E13" s="2">
        <v>1257</v>
      </c>
    </row>
    <row r="14" spans="1:5" ht="15.75">
      <c r="A14" s="3" t="s">
        <v>18</v>
      </c>
      <c r="B14" s="2">
        <v>2014</v>
      </c>
      <c r="C14" s="3"/>
      <c r="D14" s="3" t="s">
        <v>19</v>
      </c>
      <c r="E14" s="3">
        <v>746</v>
      </c>
    </row>
    <row r="15" spans="1:5" ht="15.75">
      <c r="A15" s="3" t="s">
        <v>20</v>
      </c>
      <c r="B15" s="2">
        <v>4062</v>
      </c>
      <c r="C15" s="3"/>
      <c r="D15" s="3" t="s">
        <v>21</v>
      </c>
      <c r="E15" s="3">
        <v>740</v>
      </c>
    </row>
    <row r="16" spans="1:5" ht="15.75">
      <c r="A16" s="3"/>
      <c r="B16" s="3"/>
      <c r="C16" s="3"/>
      <c r="D16" s="3" t="s">
        <v>22</v>
      </c>
      <c r="E16" s="3">
        <v>993</v>
      </c>
    </row>
    <row r="17" spans="1:5" ht="15.75">
      <c r="A17" s="1" t="s">
        <v>23</v>
      </c>
      <c r="B17" s="2">
        <f>SUM(B19:B24)</f>
        <v>10759</v>
      </c>
      <c r="C17" s="3"/>
      <c r="D17" s="3" t="s">
        <v>24</v>
      </c>
      <c r="E17" s="3">
        <v>509</v>
      </c>
    </row>
    <row r="18" spans="1:5" ht="15.75">
      <c r="A18" s="3"/>
      <c r="B18" s="3"/>
      <c r="C18" s="3"/>
      <c r="D18" s="3" t="s">
        <v>25</v>
      </c>
      <c r="E18" s="2">
        <v>2152</v>
      </c>
    </row>
    <row r="19" spans="1:5" ht="15.75">
      <c r="A19" s="3" t="s">
        <v>26</v>
      </c>
      <c r="B19" s="2">
        <v>5596</v>
      </c>
      <c r="C19" s="3"/>
      <c r="D19" s="3" t="s">
        <v>27</v>
      </c>
      <c r="E19" s="3">
        <v>860</v>
      </c>
    </row>
    <row r="20" spans="1:5" ht="15.75">
      <c r="A20" s="3" t="s">
        <v>28</v>
      </c>
      <c r="B20" s="2">
        <v>2305</v>
      </c>
      <c r="C20" s="3"/>
      <c r="D20" s="3" t="s">
        <v>29</v>
      </c>
      <c r="E20" s="3">
        <v>609</v>
      </c>
    </row>
    <row r="21" spans="1:5" ht="15.75">
      <c r="A21" s="3" t="s">
        <v>30</v>
      </c>
      <c r="B21" s="3">
        <v>764</v>
      </c>
      <c r="C21" s="3"/>
      <c r="D21" s="3" t="s">
        <v>31</v>
      </c>
      <c r="E21" s="2">
        <v>2706</v>
      </c>
    </row>
    <row r="22" spans="1:5" ht="15.75">
      <c r="A22" s="3" t="s">
        <v>32</v>
      </c>
      <c r="B22" s="2">
        <v>1293</v>
      </c>
      <c r="C22" s="3"/>
      <c r="D22" s="3" t="s">
        <v>33</v>
      </c>
      <c r="E22" s="3">
        <v>791</v>
      </c>
    </row>
    <row r="23" spans="1:5" ht="15.75">
      <c r="A23" s="3" t="s">
        <v>34</v>
      </c>
      <c r="B23" s="3">
        <v>493</v>
      </c>
      <c r="C23" s="3"/>
      <c r="D23" s="3" t="s">
        <v>35</v>
      </c>
      <c r="E23" s="2">
        <v>1895</v>
      </c>
    </row>
    <row r="24" spans="1:5" ht="15.75">
      <c r="A24" s="3" t="s">
        <v>36</v>
      </c>
      <c r="B24" s="3">
        <v>308</v>
      </c>
      <c r="C24" s="3"/>
      <c r="D24" s="3" t="s">
        <v>37</v>
      </c>
      <c r="E24" s="3">
        <v>664</v>
      </c>
    </row>
    <row r="25" spans="1:5" ht="15.75">
      <c r="A25" s="3"/>
      <c r="B25" s="3"/>
      <c r="C25" s="3"/>
      <c r="D25" s="3"/>
      <c r="E25" s="3"/>
    </row>
    <row r="26" spans="1:5" ht="15.75">
      <c r="A26" s="1" t="s">
        <v>38</v>
      </c>
      <c r="B26" s="2">
        <f>SUM(B28:B34)</f>
        <v>18469</v>
      </c>
      <c r="C26" s="3"/>
      <c r="D26" s="1" t="s">
        <v>39</v>
      </c>
      <c r="E26" s="4">
        <f>SUM(E28:E31)</f>
        <v>12843</v>
      </c>
    </row>
    <row r="27" spans="1:5" ht="15.75">
      <c r="A27" s="3"/>
      <c r="B27" s="3"/>
      <c r="C27" s="3"/>
      <c r="D27" s="3"/>
      <c r="E27" s="3"/>
    </row>
    <row r="28" spans="1:5" ht="15.75">
      <c r="A28" s="3" t="s">
        <v>40</v>
      </c>
      <c r="B28" s="2">
        <v>1608</v>
      </c>
      <c r="C28" s="3"/>
      <c r="D28" s="3" t="s">
        <v>41</v>
      </c>
      <c r="E28" s="3">
        <v>930</v>
      </c>
    </row>
    <row r="29" spans="1:5" ht="15.75">
      <c r="A29" s="3" t="s">
        <v>42</v>
      </c>
      <c r="B29" s="2">
        <v>1349</v>
      </c>
      <c r="C29" s="3"/>
      <c r="D29" s="3" t="s">
        <v>43</v>
      </c>
      <c r="E29" s="2">
        <v>2505</v>
      </c>
    </row>
    <row r="30" spans="1:5" ht="15.75">
      <c r="A30" s="3" t="s">
        <v>44</v>
      </c>
      <c r="B30" s="2">
        <v>1704</v>
      </c>
      <c r="C30" s="3"/>
      <c r="D30" s="3" t="s">
        <v>45</v>
      </c>
      <c r="E30" s="2">
        <v>4414</v>
      </c>
    </row>
    <row r="31" spans="1:5" ht="15.75">
      <c r="A31" s="3" t="s">
        <v>46</v>
      </c>
      <c r="B31" s="2">
        <v>6066</v>
      </c>
      <c r="C31" s="3"/>
      <c r="D31" s="3" t="s">
        <v>47</v>
      </c>
      <c r="E31" s="2">
        <v>4994</v>
      </c>
    </row>
    <row r="32" spans="1:5" ht="15.75">
      <c r="A32" s="3" t="s">
        <v>48</v>
      </c>
      <c r="B32" s="2">
        <v>1018</v>
      </c>
      <c r="C32" s="3"/>
      <c r="D32" s="3"/>
      <c r="E32" s="3" t="s">
        <v>49</v>
      </c>
    </row>
    <row r="33" spans="1:5" ht="15.75">
      <c r="A33" s="3" t="s">
        <v>50</v>
      </c>
      <c r="B33" s="2">
        <v>3209</v>
      </c>
      <c r="C33" s="3"/>
      <c r="D33" s="1" t="s">
        <v>51</v>
      </c>
      <c r="E33" s="2">
        <f>SUM(E35:E40)</f>
        <v>8990</v>
      </c>
    </row>
    <row r="34" spans="1:5" ht="15.75">
      <c r="A34" s="3" t="s">
        <v>52</v>
      </c>
      <c r="B34" s="2">
        <v>3515</v>
      </c>
      <c r="C34" s="3"/>
      <c r="D34" s="3"/>
      <c r="E34" s="3"/>
    </row>
    <row r="35" spans="1:5" ht="15.75">
      <c r="A35" s="3"/>
      <c r="B35" s="3"/>
      <c r="C35" s="3"/>
      <c r="D35" s="3" t="s">
        <v>53</v>
      </c>
      <c r="E35" s="2">
        <v>1939</v>
      </c>
    </row>
    <row r="36" spans="1:5" ht="15.75">
      <c r="A36" s="1" t="s">
        <v>54</v>
      </c>
      <c r="B36" s="2">
        <f>SUM(B38:B48,E3:E7)</f>
        <v>14424</v>
      </c>
      <c r="C36" s="3"/>
      <c r="D36" s="3" t="s">
        <v>55</v>
      </c>
      <c r="E36" s="3">
        <v>224</v>
      </c>
    </row>
    <row r="37" spans="1:5" ht="15.75">
      <c r="A37" s="3"/>
      <c r="B37" s="3"/>
      <c r="C37" s="3"/>
      <c r="D37" s="3" t="s">
        <v>56</v>
      </c>
      <c r="E37" s="2">
        <v>1662</v>
      </c>
    </row>
    <row r="38" spans="1:5" ht="15.75">
      <c r="A38" s="3" t="s">
        <v>57</v>
      </c>
      <c r="B38" s="2">
        <v>1042</v>
      </c>
      <c r="C38" s="3"/>
      <c r="D38" s="3" t="s">
        <v>58</v>
      </c>
      <c r="E38" s="2">
        <v>1503</v>
      </c>
    </row>
    <row r="39" spans="1:5" ht="15.75">
      <c r="A39" s="3" t="s">
        <v>59</v>
      </c>
      <c r="B39" s="3">
        <v>650</v>
      </c>
      <c r="C39" s="3"/>
      <c r="D39" s="3" t="s">
        <v>60</v>
      </c>
      <c r="E39" s="2">
        <v>1517</v>
      </c>
    </row>
    <row r="40" spans="1:5" ht="15.75">
      <c r="A40" s="3" t="s">
        <v>61</v>
      </c>
      <c r="B40" s="2">
        <v>1068</v>
      </c>
      <c r="C40" s="3"/>
      <c r="D40" s="3" t="s">
        <v>62</v>
      </c>
      <c r="E40" s="2">
        <v>2145</v>
      </c>
    </row>
    <row r="41" spans="1:5" ht="15.75">
      <c r="A41" s="3" t="s">
        <v>63</v>
      </c>
      <c r="B41" s="3">
        <v>565</v>
      </c>
      <c r="C41" s="3"/>
      <c r="D41" s="3"/>
      <c r="E41" s="3"/>
    </row>
    <row r="42" spans="1:5" ht="15.75">
      <c r="A42" s="3" t="s">
        <v>64</v>
      </c>
      <c r="B42" s="3">
        <v>374</v>
      </c>
      <c r="C42" s="3"/>
      <c r="D42" s="1" t="s">
        <v>65</v>
      </c>
      <c r="E42" s="2">
        <v>67605</v>
      </c>
    </row>
    <row r="43" spans="1:5" ht="15.75">
      <c r="A43" s="3" t="s">
        <v>66</v>
      </c>
      <c r="B43" s="3">
        <v>456</v>
      </c>
      <c r="C43" s="3"/>
      <c r="D43" s="3"/>
      <c r="E43" s="3"/>
    </row>
    <row r="44" spans="1:5" ht="15.75">
      <c r="A44" s="3" t="s">
        <v>67</v>
      </c>
      <c r="B44" s="3">
        <v>344</v>
      </c>
      <c r="C44" s="3"/>
      <c r="D44" s="3"/>
      <c r="E44" s="3"/>
    </row>
    <row r="45" spans="1:5" ht="15.75">
      <c r="A45" s="3" t="s">
        <v>68</v>
      </c>
      <c r="B45" s="3">
        <v>482</v>
      </c>
      <c r="C45" s="3"/>
      <c r="D45" s="1" t="s">
        <v>69</v>
      </c>
      <c r="E45" s="3"/>
    </row>
    <row r="46" spans="1:5" ht="15.75">
      <c r="A46" s="3" t="s">
        <v>70</v>
      </c>
      <c r="B46" s="3">
        <v>938</v>
      </c>
      <c r="C46" s="3"/>
      <c r="D46" s="3"/>
      <c r="E46" s="3"/>
    </row>
    <row r="47" spans="1:5" ht="15.75">
      <c r="A47" s="3" t="s">
        <v>71</v>
      </c>
      <c r="B47" s="2">
        <v>2460</v>
      </c>
      <c r="C47" s="3"/>
      <c r="D47" s="3" t="s">
        <v>72</v>
      </c>
      <c r="E47" s="2">
        <f>B3+B10+B17+B26+B36+E9+E26+E33+E42</f>
        <v>182809</v>
      </c>
    </row>
    <row r="48" spans="1:5" ht="15.75">
      <c r="A48" s="3" t="s">
        <v>73</v>
      </c>
      <c r="B48" s="3">
        <v>252</v>
      </c>
      <c r="C48" s="3"/>
      <c r="D48" s="3" t="s">
        <v>74</v>
      </c>
      <c r="E48" s="2">
        <f>E47-E42</f>
        <v>115204</v>
      </c>
    </row>
  </sheetData>
  <sheetProtection/>
  <printOptions/>
  <pageMargins left="0.7874015748031497" right="0.7874015748031497" top="0.7480314960629921" bottom="0.6299212598425197" header="0.5118110236220472" footer="0.4724409448818898"/>
  <pageSetup fitToHeight="1" fitToWidth="1" horizontalDpi="600" verticalDpi="600" orientation="portrait" paperSize="9" scale="94" r:id="rId1"/>
  <headerFooter alignWithMargins="0">
    <oddHeader>&amp;R&amp;"Times New Roman,Fett"Stand: 31.12.1998</oddHeader>
    <oddFooter>&amp;R&amp;8Einwz.xls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F46"/>
  <sheetViews>
    <sheetView view="pageLayout" workbookViewId="0" topLeftCell="A10">
      <selection activeCell="E47" sqref="E47"/>
    </sheetView>
  </sheetViews>
  <sheetFormatPr defaultColWidth="11.421875" defaultRowHeight="12.75"/>
  <cols>
    <col min="1" max="1" width="19.28125" style="0" bestFit="1" customWidth="1"/>
    <col min="2" max="2" width="9.7109375" style="0" customWidth="1"/>
    <col min="4" max="4" width="24.00390625" style="0" bestFit="1" customWidth="1"/>
  </cols>
  <sheetData>
    <row r="1" spans="1:5" ht="12.75">
      <c r="A1" s="35" t="s">
        <v>1</v>
      </c>
      <c r="B1" s="36">
        <f>SUM(B3:B6)</f>
        <v>22624</v>
      </c>
      <c r="C1" s="37"/>
      <c r="D1" s="37" t="s">
        <v>2</v>
      </c>
      <c r="E1" s="36">
        <v>2010</v>
      </c>
    </row>
    <row r="2" spans="1:5" ht="12.75">
      <c r="A2" s="37"/>
      <c r="B2" s="37"/>
      <c r="C2" s="37"/>
      <c r="D2" s="37" t="s">
        <v>3</v>
      </c>
      <c r="E2" s="37">
        <v>697</v>
      </c>
    </row>
    <row r="3" spans="1:5" ht="12.75">
      <c r="A3" s="37" t="s">
        <v>4</v>
      </c>
      <c r="B3" s="36">
        <v>7392</v>
      </c>
      <c r="C3" s="37"/>
      <c r="D3" s="37" t="s">
        <v>5</v>
      </c>
      <c r="E3" s="36">
        <v>1329</v>
      </c>
    </row>
    <row r="4" spans="1:5" ht="12.75">
      <c r="A4" s="37" t="s">
        <v>6</v>
      </c>
      <c r="B4" s="36">
        <v>4528</v>
      </c>
      <c r="C4" s="37"/>
      <c r="D4" s="37" t="s">
        <v>7</v>
      </c>
      <c r="E4" s="36">
        <v>1517</v>
      </c>
    </row>
    <row r="5" spans="1:5" ht="12.75">
      <c r="A5" s="37" t="s">
        <v>8</v>
      </c>
      <c r="B5" s="36">
        <v>6461</v>
      </c>
      <c r="C5" s="37"/>
      <c r="D5" s="37" t="s">
        <v>9</v>
      </c>
      <c r="E5" s="37">
        <v>590</v>
      </c>
    </row>
    <row r="6" spans="1:5" ht="12.75">
      <c r="A6" s="37" t="s">
        <v>10</v>
      </c>
      <c r="B6" s="36">
        <v>4243</v>
      </c>
      <c r="C6" s="37"/>
      <c r="D6" s="37"/>
      <c r="E6" s="37"/>
    </row>
    <row r="7" spans="1:5" ht="12.75">
      <c r="A7" s="37"/>
      <c r="B7" s="37"/>
      <c r="C7" s="37"/>
      <c r="D7" s="35" t="s">
        <v>109</v>
      </c>
      <c r="E7" s="36">
        <f>SUM(E9:E28)</f>
        <v>26273</v>
      </c>
    </row>
    <row r="8" spans="1:5" ht="12.75">
      <c r="A8" s="35" t="s">
        <v>12</v>
      </c>
      <c r="B8" s="36">
        <f>SUM(B10:B13)</f>
        <v>12253</v>
      </c>
      <c r="C8" s="37"/>
      <c r="D8" s="37"/>
      <c r="E8" s="37"/>
    </row>
    <row r="9" spans="1:5" ht="12.75">
      <c r="A9" s="37"/>
      <c r="B9" s="37"/>
      <c r="C9" s="37"/>
      <c r="D9" s="37" t="s">
        <v>13</v>
      </c>
      <c r="E9" s="36">
        <v>1360</v>
      </c>
    </row>
    <row r="10" spans="1:5" ht="12.75">
      <c r="A10" s="37" t="s">
        <v>14</v>
      </c>
      <c r="B10" s="36">
        <v>6049</v>
      </c>
      <c r="C10" s="37"/>
      <c r="D10" s="37" t="s">
        <v>53</v>
      </c>
      <c r="E10" s="36">
        <v>2184</v>
      </c>
    </row>
    <row r="11" spans="1:5" ht="12.75">
      <c r="A11" s="37" t="s">
        <v>16</v>
      </c>
      <c r="B11" s="37">
        <v>339</v>
      </c>
      <c r="C11" s="37"/>
      <c r="D11" s="37" t="s">
        <v>15</v>
      </c>
      <c r="E11" s="36">
        <v>969</v>
      </c>
    </row>
    <row r="12" spans="1:5" ht="12.75">
      <c r="A12" s="37" t="s">
        <v>18</v>
      </c>
      <c r="B12" s="36">
        <v>1811</v>
      </c>
      <c r="C12" s="37"/>
      <c r="D12" s="37" t="s">
        <v>55</v>
      </c>
      <c r="E12" s="37">
        <v>246</v>
      </c>
    </row>
    <row r="13" spans="1:5" ht="12.75">
      <c r="A13" s="37" t="s">
        <v>20</v>
      </c>
      <c r="B13" s="36">
        <v>4054</v>
      </c>
      <c r="C13" s="37"/>
      <c r="D13" s="37" t="s">
        <v>17</v>
      </c>
      <c r="E13" s="36">
        <v>1550</v>
      </c>
    </row>
    <row r="14" spans="1:5" ht="12.75">
      <c r="A14" s="37"/>
      <c r="B14" s="37"/>
      <c r="C14" s="37"/>
      <c r="D14" s="37" t="s">
        <v>19</v>
      </c>
      <c r="E14" s="37">
        <v>853</v>
      </c>
    </row>
    <row r="15" spans="1:5" ht="12.75">
      <c r="A15" s="35" t="s">
        <v>23</v>
      </c>
      <c r="B15" s="36">
        <f>SUM(B17:B22)</f>
        <v>11012</v>
      </c>
      <c r="C15" s="37"/>
      <c r="D15" s="37" t="s">
        <v>56</v>
      </c>
      <c r="E15" s="36">
        <v>1847</v>
      </c>
    </row>
    <row r="16" spans="1:5" ht="12.75">
      <c r="A16" s="37"/>
      <c r="B16" s="37"/>
      <c r="C16" s="37"/>
      <c r="D16" s="37" t="s">
        <v>21</v>
      </c>
      <c r="E16" s="37">
        <v>749</v>
      </c>
    </row>
    <row r="17" spans="1:5" ht="12.75">
      <c r="A17" s="37" t="s">
        <v>26</v>
      </c>
      <c r="B17" s="36">
        <v>5838</v>
      </c>
      <c r="C17" s="37"/>
      <c r="D17" s="37" t="s">
        <v>22</v>
      </c>
      <c r="E17" s="36">
        <v>977</v>
      </c>
    </row>
    <row r="18" spans="1:5" ht="12.75">
      <c r="A18" s="37" t="s">
        <v>28</v>
      </c>
      <c r="B18" s="36">
        <v>2331</v>
      </c>
      <c r="C18" s="37"/>
      <c r="D18" s="37" t="s">
        <v>24</v>
      </c>
      <c r="E18" s="37">
        <v>514</v>
      </c>
    </row>
    <row r="19" spans="1:5" ht="12.75">
      <c r="A19" s="37" t="s">
        <v>30</v>
      </c>
      <c r="B19" s="37">
        <v>625</v>
      </c>
      <c r="C19" s="37"/>
      <c r="D19" s="37" t="s">
        <v>25</v>
      </c>
      <c r="E19" s="36">
        <v>2054</v>
      </c>
    </row>
    <row r="20" spans="1:5" ht="12.75">
      <c r="A20" s="37" t="s">
        <v>32</v>
      </c>
      <c r="B20" s="36">
        <v>1366</v>
      </c>
      <c r="C20" s="37"/>
      <c r="D20" s="37" t="s">
        <v>58</v>
      </c>
      <c r="E20" s="36">
        <v>1559</v>
      </c>
    </row>
    <row r="21" spans="1:5" ht="12.75">
      <c r="A21" s="37" t="s">
        <v>34</v>
      </c>
      <c r="B21" s="37">
        <v>497</v>
      </c>
      <c r="C21" s="37"/>
      <c r="D21" s="37" t="s">
        <v>27</v>
      </c>
      <c r="E21" s="36">
        <v>1048</v>
      </c>
    </row>
    <row r="22" spans="1:5" ht="12.75">
      <c r="A22" s="37" t="s">
        <v>36</v>
      </c>
      <c r="B22" s="37">
        <v>355</v>
      </c>
      <c r="C22" s="37"/>
      <c r="D22" s="37" t="s">
        <v>29</v>
      </c>
      <c r="E22" s="37">
        <v>653</v>
      </c>
    </row>
    <row r="23" spans="1:5" ht="12.75">
      <c r="A23" s="37"/>
      <c r="B23" s="37"/>
      <c r="C23" s="37"/>
      <c r="D23" s="37" t="s">
        <v>31</v>
      </c>
      <c r="E23" s="36">
        <v>2866</v>
      </c>
    </row>
    <row r="24" spans="1:5" ht="12.75">
      <c r="A24" s="35" t="s">
        <v>38</v>
      </c>
      <c r="B24" s="36">
        <f>SUM(B26:B32)</f>
        <v>18869</v>
      </c>
      <c r="C24" s="37"/>
      <c r="D24" s="37" t="s">
        <v>60</v>
      </c>
      <c r="E24" s="36">
        <v>1453</v>
      </c>
    </row>
    <row r="25" spans="1:5" ht="12.75">
      <c r="A25" s="37"/>
      <c r="B25" s="37"/>
      <c r="C25" s="37"/>
      <c r="D25" s="37" t="s">
        <v>33</v>
      </c>
      <c r="E25" s="37">
        <v>824</v>
      </c>
    </row>
    <row r="26" spans="1:5" ht="12.75">
      <c r="A26" s="37" t="s">
        <v>40</v>
      </c>
      <c r="B26" s="36">
        <v>1465</v>
      </c>
      <c r="C26" s="37"/>
      <c r="D26" s="37" t="s">
        <v>35</v>
      </c>
      <c r="E26" s="36">
        <v>1933</v>
      </c>
    </row>
    <row r="27" spans="1:5" ht="12.75">
      <c r="A27" s="37" t="s">
        <v>42</v>
      </c>
      <c r="B27" s="36">
        <v>1438</v>
      </c>
      <c r="C27" s="37"/>
      <c r="D27" s="37" t="s">
        <v>37</v>
      </c>
      <c r="E27" s="37">
        <v>750</v>
      </c>
    </row>
    <row r="28" spans="1:5" ht="12.75">
      <c r="A28" s="37" t="s">
        <v>44</v>
      </c>
      <c r="B28" s="36">
        <v>1609</v>
      </c>
      <c r="C28" s="37"/>
      <c r="D28" s="37" t="s">
        <v>62</v>
      </c>
      <c r="E28" s="36">
        <v>1884</v>
      </c>
    </row>
    <row r="29" spans="1:3" ht="12.75">
      <c r="A29" s="37" t="s">
        <v>46</v>
      </c>
      <c r="B29" s="36">
        <v>6307</v>
      </c>
      <c r="C29" s="37"/>
    </row>
    <row r="30" spans="1:5" ht="12.75">
      <c r="A30" s="37" t="s">
        <v>48</v>
      </c>
      <c r="B30" s="36">
        <v>1071</v>
      </c>
      <c r="C30" s="37"/>
      <c r="D30" s="35" t="s">
        <v>39</v>
      </c>
      <c r="E30" s="38">
        <f>SUM(E32:E35)</f>
        <v>13099</v>
      </c>
    </row>
    <row r="31" spans="1:3" ht="12.75">
      <c r="A31" s="37" t="s">
        <v>50</v>
      </c>
      <c r="B31" s="36">
        <v>3372</v>
      </c>
      <c r="C31" s="37"/>
    </row>
    <row r="32" spans="1:5" ht="12.75">
      <c r="A32" s="37" t="s">
        <v>52</v>
      </c>
      <c r="B32" s="36">
        <v>3607</v>
      </c>
      <c r="C32" s="37"/>
      <c r="D32" s="37" t="s">
        <v>41</v>
      </c>
      <c r="E32" s="37">
        <v>957</v>
      </c>
    </row>
    <row r="33" spans="1:5" ht="12.75">
      <c r="A33" s="37"/>
      <c r="B33" s="37"/>
      <c r="C33" s="37" t="s">
        <v>49</v>
      </c>
      <c r="D33" s="37" t="s">
        <v>43</v>
      </c>
      <c r="E33" s="36">
        <v>2586</v>
      </c>
    </row>
    <row r="34" spans="1:5" ht="12.75">
      <c r="A34" s="35" t="s">
        <v>54</v>
      </c>
      <c r="B34" s="36">
        <f>SUM(B36:B46)+SUM(E1:E5)</f>
        <v>15106</v>
      </c>
      <c r="C34" s="37"/>
      <c r="D34" s="37" t="s">
        <v>45</v>
      </c>
      <c r="E34" s="36">
        <v>4523</v>
      </c>
    </row>
    <row r="35" spans="1:5" ht="12.75">
      <c r="A35" s="37" t="s">
        <v>49</v>
      </c>
      <c r="B35" s="37"/>
      <c r="C35" s="37"/>
      <c r="D35" s="37" t="s">
        <v>47</v>
      </c>
      <c r="E35" s="36">
        <v>5033</v>
      </c>
    </row>
    <row r="36" spans="1:3" ht="12.75">
      <c r="A36" s="37" t="s">
        <v>57</v>
      </c>
      <c r="B36" s="36">
        <v>1050</v>
      </c>
      <c r="C36" s="37"/>
    </row>
    <row r="37" spans="1:3" ht="12.75">
      <c r="A37" s="37" t="s">
        <v>59</v>
      </c>
      <c r="B37" s="37">
        <v>656</v>
      </c>
      <c r="C37" s="37"/>
    </row>
    <row r="38" spans="1:3" ht="12.75">
      <c r="A38" s="37" t="s">
        <v>61</v>
      </c>
      <c r="B38" s="36">
        <v>1312</v>
      </c>
      <c r="C38" s="37"/>
    </row>
    <row r="39" spans="1:5" ht="12.75">
      <c r="A39" s="37" t="s">
        <v>63</v>
      </c>
      <c r="B39" s="37">
        <v>639</v>
      </c>
      <c r="C39" s="37"/>
      <c r="D39" s="37"/>
      <c r="E39" s="37"/>
    </row>
    <row r="40" spans="1:5" ht="12.75">
      <c r="A40" s="37" t="s">
        <v>64</v>
      </c>
      <c r="B40" s="37">
        <v>420</v>
      </c>
      <c r="C40" s="37"/>
      <c r="D40" s="35" t="s">
        <v>65</v>
      </c>
      <c r="E40" s="36">
        <v>65918</v>
      </c>
    </row>
    <row r="41" spans="1:5" ht="12.75">
      <c r="A41" s="37" t="s">
        <v>66</v>
      </c>
      <c r="B41" s="37">
        <v>510</v>
      </c>
      <c r="C41" s="37"/>
      <c r="D41" s="37"/>
      <c r="E41" s="37"/>
    </row>
    <row r="42" spans="1:5" ht="12.75">
      <c r="A42" s="37" t="s">
        <v>67</v>
      </c>
      <c r="B42" s="37">
        <v>411</v>
      </c>
      <c r="C42" s="37"/>
      <c r="D42" s="37"/>
      <c r="E42" s="37"/>
    </row>
    <row r="43" spans="1:5" ht="12.75">
      <c r="A43" s="37" t="s">
        <v>68</v>
      </c>
      <c r="B43" s="37">
        <v>450</v>
      </c>
      <c r="C43" s="37"/>
      <c r="D43" s="35" t="s">
        <v>69</v>
      </c>
      <c r="E43" s="37"/>
    </row>
    <row r="44" spans="1:5" ht="12.75">
      <c r="A44" s="37" t="s">
        <v>70</v>
      </c>
      <c r="B44" s="37">
        <v>873</v>
      </c>
      <c r="C44" s="37"/>
      <c r="D44" s="37"/>
      <c r="E44" s="37"/>
    </row>
    <row r="45" spans="1:6" ht="12.75">
      <c r="A45" s="37" t="s">
        <v>71</v>
      </c>
      <c r="B45" s="37">
        <v>2398</v>
      </c>
      <c r="C45" s="37"/>
      <c r="D45" s="37" t="s">
        <v>72</v>
      </c>
      <c r="E45" s="36">
        <f>SUM(B1+B8+B15+B24+B34+E7+E30+E40)</f>
        <v>185154</v>
      </c>
      <c r="F45" s="43"/>
    </row>
    <row r="46" spans="1:5" ht="12.75">
      <c r="A46" s="37" t="s">
        <v>73</v>
      </c>
      <c r="B46" s="37">
        <v>244</v>
      </c>
      <c r="C46" s="37"/>
      <c r="D46" s="37" t="s">
        <v>74</v>
      </c>
      <c r="E46" s="36">
        <f>E45-E40</f>
        <v>119236</v>
      </c>
    </row>
  </sheetData>
  <sheetProtection/>
  <printOptions gridLines="1"/>
  <pageMargins left="0.7086614173228347" right="0.7086614173228347" top="1.4173228346456694" bottom="0.7874015748031497" header="0.31496062992125984" footer="0.31496062992125984"/>
  <pageSetup horizontalDpi="600" verticalDpi="600" orientation="portrait" paperSize="9" r:id="rId1"/>
  <headerFooter>
    <oddHeader>&amp;C&amp;"Arial,Fett"&amp;12Einwohnerzahlen des Landkreises Neuwied, Stand: 30.06.2020
Bestandsstatistik aus dem Integrationssystem des Verfahrens EWOIS neu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F49"/>
  <sheetViews>
    <sheetView view="pageLayout" workbookViewId="0" topLeftCell="A10">
      <selection activeCell="E45" sqref="E45"/>
    </sheetView>
  </sheetViews>
  <sheetFormatPr defaultColWidth="11.421875" defaultRowHeight="12.75"/>
  <cols>
    <col min="1" max="1" width="19.28125" style="0" bestFit="1" customWidth="1"/>
    <col min="2" max="2" width="9.7109375" style="0" customWidth="1"/>
    <col min="4" max="4" width="24.00390625" style="0" bestFit="1" customWidth="1"/>
  </cols>
  <sheetData>
    <row r="1" spans="1:5" ht="12.75">
      <c r="A1" s="35" t="s">
        <v>1</v>
      </c>
      <c r="B1" s="36">
        <f>SUM(B3:B6)</f>
        <v>22721</v>
      </c>
      <c r="C1" s="37"/>
      <c r="D1" s="37" t="s">
        <v>2</v>
      </c>
      <c r="E1" s="36">
        <v>2025</v>
      </c>
    </row>
    <row r="2" spans="1:5" ht="12.75">
      <c r="A2" s="37"/>
      <c r="B2" s="37"/>
      <c r="C2" s="37"/>
      <c r="D2" s="37" t="s">
        <v>3</v>
      </c>
      <c r="E2" s="37">
        <v>704</v>
      </c>
    </row>
    <row r="3" spans="1:5" ht="12.75">
      <c r="A3" s="37" t="s">
        <v>4</v>
      </c>
      <c r="B3" s="36">
        <v>7486</v>
      </c>
      <c r="C3" s="37"/>
      <c r="D3" s="37" t="s">
        <v>5</v>
      </c>
      <c r="E3" s="36">
        <v>1342</v>
      </c>
    </row>
    <row r="4" spans="1:5" ht="12.75">
      <c r="A4" s="37" t="s">
        <v>6</v>
      </c>
      <c r="B4" s="36">
        <v>4535</v>
      </c>
      <c r="C4" s="37"/>
      <c r="D4" s="37" t="s">
        <v>7</v>
      </c>
      <c r="E4" s="36">
        <v>1490</v>
      </c>
    </row>
    <row r="5" spans="1:5" ht="12.75">
      <c r="A5" s="37" t="s">
        <v>8</v>
      </c>
      <c r="B5" s="36">
        <v>6459</v>
      </c>
      <c r="C5" s="37"/>
      <c r="D5" s="37" t="s">
        <v>9</v>
      </c>
      <c r="E5" s="37">
        <v>594</v>
      </c>
    </row>
    <row r="6" spans="1:5" ht="12.75">
      <c r="A6" s="37" t="s">
        <v>10</v>
      </c>
      <c r="B6" s="36">
        <v>4241</v>
      </c>
      <c r="C6" s="37"/>
      <c r="D6" s="37"/>
      <c r="E6" s="37"/>
    </row>
    <row r="7" spans="1:5" ht="12.75">
      <c r="A7" s="37"/>
      <c r="B7" s="37"/>
      <c r="C7" s="37"/>
      <c r="D7" s="35" t="s">
        <v>109</v>
      </c>
      <c r="E7" s="36">
        <f>SUM(E9:E28)</f>
        <v>26331</v>
      </c>
    </row>
    <row r="8" spans="1:5" ht="12.75">
      <c r="A8" s="35" t="s">
        <v>12</v>
      </c>
      <c r="B8" s="36">
        <f>SUM(B10:B13)</f>
        <v>12305</v>
      </c>
      <c r="C8" s="37"/>
      <c r="D8" s="37"/>
      <c r="E8" s="37"/>
    </row>
    <row r="9" spans="1:5" ht="12.75">
      <c r="A9" s="37"/>
      <c r="B9" s="37"/>
      <c r="C9" s="37"/>
      <c r="D9" s="37" t="s">
        <v>13</v>
      </c>
      <c r="E9" s="36">
        <v>1376</v>
      </c>
    </row>
    <row r="10" spans="1:5" ht="12.75">
      <c r="A10" s="37" t="s">
        <v>14</v>
      </c>
      <c r="B10" s="36">
        <v>6057</v>
      </c>
      <c r="C10" s="37"/>
      <c r="D10" s="37" t="s">
        <v>53</v>
      </c>
      <c r="E10" s="36">
        <v>2161</v>
      </c>
    </row>
    <row r="11" spans="1:5" ht="12.75">
      <c r="A11" s="37" t="s">
        <v>16</v>
      </c>
      <c r="B11" s="37">
        <v>329</v>
      </c>
      <c r="C11" s="37"/>
      <c r="D11" s="37" t="s">
        <v>15</v>
      </c>
      <c r="E11" s="36">
        <v>959</v>
      </c>
    </row>
    <row r="12" spans="1:5" ht="12.75">
      <c r="A12" s="37" t="s">
        <v>18</v>
      </c>
      <c r="B12" s="36">
        <v>1801</v>
      </c>
      <c r="C12" s="37"/>
      <c r="D12" s="37" t="s">
        <v>55</v>
      </c>
      <c r="E12" s="37">
        <v>254</v>
      </c>
    </row>
    <row r="13" spans="1:5" ht="12.75">
      <c r="A13" s="37" t="s">
        <v>20</v>
      </c>
      <c r="B13" s="36">
        <v>4118</v>
      </c>
      <c r="C13" s="37"/>
      <c r="D13" s="37" t="s">
        <v>17</v>
      </c>
      <c r="E13" s="36">
        <v>1555</v>
      </c>
    </row>
    <row r="14" spans="1:5" ht="12.75">
      <c r="A14" s="37"/>
      <c r="B14" s="37"/>
      <c r="C14" s="37"/>
      <c r="D14" s="37" t="s">
        <v>19</v>
      </c>
      <c r="E14" s="37">
        <v>853</v>
      </c>
    </row>
    <row r="15" spans="1:5" ht="12.75">
      <c r="A15" s="35" t="s">
        <v>23</v>
      </c>
      <c r="B15" s="36">
        <f>SUM(B17:B22)</f>
        <v>11020</v>
      </c>
      <c r="C15" s="37"/>
      <c r="D15" s="37" t="s">
        <v>56</v>
      </c>
      <c r="E15" s="36">
        <v>1842</v>
      </c>
    </row>
    <row r="16" spans="1:5" ht="12.75">
      <c r="A16" s="37"/>
      <c r="B16" s="37"/>
      <c r="C16" s="37"/>
      <c r="D16" s="37" t="s">
        <v>21</v>
      </c>
      <c r="E16" s="37">
        <v>764</v>
      </c>
    </row>
    <row r="17" spans="1:5" ht="12.75">
      <c r="A17" s="37" t="s">
        <v>26</v>
      </c>
      <c r="B17" s="36">
        <v>5834</v>
      </c>
      <c r="C17" s="37"/>
      <c r="D17" s="37" t="s">
        <v>22</v>
      </c>
      <c r="E17" s="36">
        <v>975</v>
      </c>
    </row>
    <row r="18" spans="1:5" ht="12.75">
      <c r="A18" s="37" t="s">
        <v>28</v>
      </c>
      <c r="B18" s="36">
        <v>2344</v>
      </c>
      <c r="C18" s="37"/>
      <c r="D18" s="37" t="s">
        <v>24</v>
      </c>
      <c r="E18" s="37">
        <v>513</v>
      </c>
    </row>
    <row r="19" spans="1:5" ht="12.75">
      <c r="A19" s="37" t="s">
        <v>30</v>
      </c>
      <c r="B19" s="37">
        <v>632</v>
      </c>
      <c r="C19" s="37"/>
      <c r="D19" s="37" t="s">
        <v>25</v>
      </c>
      <c r="E19" s="36">
        <v>2031</v>
      </c>
    </row>
    <row r="20" spans="1:5" ht="12.75">
      <c r="A20" s="37" t="s">
        <v>32</v>
      </c>
      <c r="B20" s="36">
        <v>1349</v>
      </c>
      <c r="C20" s="37"/>
      <c r="D20" s="37" t="s">
        <v>58</v>
      </c>
      <c r="E20" s="36">
        <v>1564</v>
      </c>
    </row>
    <row r="21" spans="1:5" ht="12.75">
      <c r="A21" s="37" t="s">
        <v>34</v>
      </c>
      <c r="B21" s="37">
        <v>495</v>
      </c>
      <c r="C21" s="37"/>
      <c r="D21" s="37" t="s">
        <v>27</v>
      </c>
      <c r="E21" s="36">
        <v>1071</v>
      </c>
    </row>
    <row r="22" spans="1:5" ht="12.75">
      <c r="A22" s="37" t="s">
        <v>36</v>
      </c>
      <c r="B22" s="37">
        <v>366</v>
      </c>
      <c r="C22" s="37"/>
      <c r="D22" s="37" t="s">
        <v>29</v>
      </c>
      <c r="E22" s="37">
        <v>678</v>
      </c>
    </row>
    <row r="23" spans="1:5" ht="12.75">
      <c r="A23" s="37"/>
      <c r="B23" s="37"/>
      <c r="C23" s="37"/>
      <c r="D23" s="37" t="s">
        <v>31</v>
      </c>
      <c r="E23" s="36">
        <v>2851</v>
      </c>
    </row>
    <row r="24" spans="1:5" ht="12.75">
      <c r="A24" s="35" t="s">
        <v>38</v>
      </c>
      <c r="B24" s="36">
        <f>SUM(B26:B32)</f>
        <v>18838</v>
      </c>
      <c r="C24" s="37"/>
      <c r="D24" s="37" t="s">
        <v>60</v>
      </c>
      <c r="E24" s="36">
        <v>1442</v>
      </c>
    </row>
    <row r="25" spans="1:5" ht="12.75">
      <c r="A25" s="37"/>
      <c r="B25" s="37"/>
      <c r="C25" s="37"/>
      <c r="D25" s="37" t="s">
        <v>33</v>
      </c>
      <c r="E25" s="37">
        <v>825</v>
      </c>
    </row>
    <row r="26" spans="1:5" ht="12.75">
      <c r="A26" s="37" t="s">
        <v>40</v>
      </c>
      <c r="B26" s="36">
        <v>1464</v>
      </c>
      <c r="C26" s="37"/>
      <c r="D26" s="37" t="s">
        <v>35</v>
      </c>
      <c r="E26" s="36">
        <v>1945</v>
      </c>
    </row>
    <row r="27" spans="1:5" ht="12.75">
      <c r="A27" s="37" t="s">
        <v>42</v>
      </c>
      <c r="B27" s="36">
        <v>1409</v>
      </c>
      <c r="C27" s="37"/>
      <c r="D27" s="37" t="s">
        <v>37</v>
      </c>
      <c r="E27" s="37">
        <v>759</v>
      </c>
    </row>
    <row r="28" spans="1:5" ht="12.75">
      <c r="A28" s="37" t="s">
        <v>44</v>
      </c>
      <c r="B28" s="36">
        <v>1601</v>
      </c>
      <c r="C28" s="37"/>
      <c r="D28" s="37" t="s">
        <v>62</v>
      </c>
      <c r="E28" s="36">
        <v>1913</v>
      </c>
    </row>
    <row r="29" spans="1:3" ht="12.75">
      <c r="A29" s="37" t="s">
        <v>46</v>
      </c>
      <c r="B29" s="36">
        <v>6254</v>
      </c>
      <c r="C29" s="37"/>
    </row>
    <row r="30" spans="1:5" ht="12.75">
      <c r="A30" s="37" t="s">
        <v>48</v>
      </c>
      <c r="B30" s="36">
        <v>1087</v>
      </c>
      <c r="C30" s="37"/>
      <c r="D30" s="35" t="s">
        <v>39</v>
      </c>
      <c r="E30" s="38">
        <f>SUM(E32:E35)</f>
        <v>13094</v>
      </c>
    </row>
    <row r="31" spans="1:3" ht="12.75">
      <c r="A31" s="37" t="s">
        <v>50</v>
      </c>
      <c r="B31" s="36">
        <v>3408</v>
      </c>
      <c r="C31" s="37"/>
    </row>
    <row r="32" spans="1:5" ht="12.75">
      <c r="A32" s="37" t="s">
        <v>52</v>
      </c>
      <c r="B32" s="36">
        <v>3615</v>
      </c>
      <c r="C32" s="37"/>
      <c r="D32" s="37" t="s">
        <v>41</v>
      </c>
      <c r="E32" s="37">
        <v>952</v>
      </c>
    </row>
    <row r="33" spans="1:5" ht="12.75">
      <c r="A33" s="37"/>
      <c r="B33" s="37"/>
      <c r="C33" s="37" t="s">
        <v>49</v>
      </c>
      <c r="D33" s="37" t="s">
        <v>43</v>
      </c>
      <c r="E33" s="36">
        <v>2584</v>
      </c>
    </row>
    <row r="34" spans="1:5" ht="12.75">
      <c r="A34" s="35" t="s">
        <v>54</v>
      </c>
      <c r="B34" s="36">
        <f>SUM(B36:B46)+SUM(E1:E5)</f>
        <v>15154</v>
      </c>
      <c r="C34" s="37"/>
      <c r="D34" s="37" t="s">
        <v>45</v>
      </c>
      <c r="E34" s="36">
        <v>4532</v>
      </c>
    </row>
    <row r="35" spans="1:5" ht="12.75">
      <c r="A35" s="37" t="s">
        <v>49</v>
      </c>
      <c r="B35" s="37"/>
      <c r="C35" s="37"/>
      <c r="D35" s="37" t="s">
        <v>47</v>
      </c>
      <c r="E35" s="36">
        <v>5026</v>
      </c>
    </row>
    <row r="36" spans="1:3" ht="12.75">
      <c r="A36" s="37" t="s">
        <v>57</v>
      </c>
      <c r="B36" s="36">
        <v>1037</v>
      </c>
      <c r="C36" s="37"/>
    </row>
    <row r="37" spans="1:3" ht="12.75">
      <c r="A37" s="37" t="s">
        <v>59</v>
      </c>
      <c r="B37" s="37">
        <v>649</v>
      </c>
      <c r="C37" s="37"/>
    </row>
    <row r="38" spans="1:3" ht="12.75">
      <c r="A38" s="37" t="s">
        <v>61</v>
      </c>
      <c r="B38" s="36">
        <v>1320</v>
      </c>
      <c r="C38" s="37"/>
    </row>
    <row r="39" spans="1:5" ht="12.75">
      <c r="A39" s="37" t="s">
        <v>63</v>
      </c>
      <c r="B39" s="37">
        <v>635</v>
      </c>
      <c r="C39" s="37"/>
      <c r="D39" s="37"/>
      <c r="E39" s="37"/>
    </row>
    <row r="40" spans="1:5" ht="12.75">
      <c r="A40" s="37" t="s">
        <v>64</v>
      </c>
      <c r="B40" s="37">
        <v>419</v>
      </c>
      <c r="C40" s="37"/>
      <c r="D40" s="35" t="s">
        <v>65</v>
      </c>
      <c r="E40" s="36">
        <v>65920</v>
      </c>
    </row>
    <row r="41" spans="1:5" ht="12.75">
      <c r="A41" s="37" t="s">
        <v>66</v>
      </c>
      <c r="B41" s="37">
        <v>513</v>
      </c>
      <c r="C41" s="37"/>
      <c r="D41" s="37"/>
      <c r="E41" s="37"/>
    </row>
    <row r="42" spans="1:5" ht="12.75">
      <c r="A42" s="37" t="s">
        <v>67</v>
      </c>
      <c r="B42" s="37">
        <v>437</v>
      </c>
      <c r="C42" s="37"/>
      <c r="D42" s="37"/>
      <c r="E42" s="37"/>
    </row>
    <row r="43" spans="1:5" ht="12.75">
      <c r="A43" s="37" t="s">
        <v>68</v>
      </c>
      <c r="B43" s="37">
        <v>451</v>
      </c>
      <c r="C43" s="37"/>
      <c r="D43" s="35" t="s">
        <v>69</v>
      </c>
      <c r="E43" s="37"/>
    </row>
    <row r="44" spans="1:5" ht="12.75">
      <c r="A44" s="37" t="s">
        <v>70</v>
      </c>
      <c r="B44" s="37">
        <v>882</v>
      </c>
      <c r="C44" s="37"/>
      <c r="D44" s="37"/>
      <c r="E44" s="37"/>
    </row>
    <row r="45" spans="1:6" ht="12.75">
      <c r="A45" s="37" t="s">
        <v>71</v>
      </c>
      <c r="B45" s="37">
        <v>2415</v>
      </c>
      <c r="C45" s="37"/>
      <c r="D45" s="37" t="s">
        <v>72</v>
      </c>
      <c r="E45" s="36">
        <f>SUM(B1+B8+B15+B24+B34+E7+E30+E40)</f>
        <v>185383</v>
      </c>
      <c r="F45" s="43"/>
    </row>
    <row r="46" spans="1:5" ht="12.75">
      <c r="A46" s="37" t="s">
        <v>73</v>
      </c>
      <c r="B46" s="37">
        <v>241</v>
      </c>
      <c r="C46" s="37"/>
      <c r="D46" s="37" t="s">
        <v>74</v>
      </c>
      <c r="E46" s="36">
        <f>E45-E40</f>
        <v>119463</v>
      </c>
    </row>
    <row r="49" ht="12.75">
      <c r="E49" s="43"/>
    </row>
  </sheetData>
  <sheetProtection/>
  <printOptions gridLines="1"/>
  <pageMargins left="0.7086614173228347" right="0.7086614173228347" top="1.4173228346456694" bottom="0.7874015748031497" header="0.31496062992125984" footer="0.31496062992125984"/>
  <pageSetup horizontalDpi="600" verticalDpi="600" orientation="portrait" paperSize="9" r:id="rId1"/>
  <headerFooter>
    <oddHeader>&amp;C&amp;"Arial,Fett"&amp;12Einwohnerzahlen des Landkreises Neuwied, Stand: 31.12.2020
Bestandsstatistik aus dem Integrationssystem des Verfahrens EWOIS neu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F49"/>
  <sheetViews>
    <sheetView view="pageLayout" workbookViewId="0" topLeftCell="A1">
      <selection activeCell="C13" sqref="C13"/>
    </sheetView>
  </sheetViews>
  <sheetFormatPr defaultColWidth="11.421875" defaultRowHeight="12.75"/>
  <cols>
    <col min="1" max="1" width="19.28125" style="0" bestFit="1" customWidth="1"/>
    <col min="2" max="2" width="9.7109375" style="0" customWidth="1"/>
    <col min="4" max="4" width="24.00390625" style="0" bestFit="1" customWidth="1"/>
  </cols>
  <sheetData>
    <row r="1" spans="1:5" ht="12.75">
      <c r="A1" s="35" t="s">
        <v>1</v>
      </c>
      <c r="B1" s="36">
        <f>SUM(B3:B6)</f>
        <v>22914</v>
      </c>
      <c r="C1" s="37"/>
      <c r="D1" s="37" t="s">
        <v>2</v>
      </c>
      <c r="E1" s="36">
        <v>1990</v>
      </c>
    </row>
    <row r="2" spans="1:5" ht="12.75">
      <c r="A2" s="37"/>
      <c r="B2" s="37"/>
      <c r="C2" s="37"/>
      <c r="D2" s="37" t="s">
        <v>3</v>
      </c>
      <c r="E2" s="37">
        <v>698</v>
      </c>
    </row>
    <row r="3" spans="1:5" ht="12.75">
      <c r="A3" s="37" t="s">
        <v>4</v>
      </c>
      <c r="B3" s="36">
        <v>7539</v>
      </c>
      <c r="C3" s="37"/>
      <c r="D3" s="37" t="s">
        <v>5</v>
      </c>
      <c r="E3" s="36">
        <v>1330</v>
      </c>
    </row>
    <row r="4" spans="1:5" ht="12.75">
      <c r="A4" s="37" t="s">
        <v>6</v>
      </c>
      <c r="B4" s="36">
        <v>4558</v>
      </c>
      <c r="C4" s="37"/>
      <c r="D4" s="37" t="s">
        <v>7</v>
      </c>
      <c r="E4" s="36">
        <v>1513</v>
      </c>
    </row>
    <row r="5" spans="1:5" ht="12.75">
      <c r="A5" s="37" t="s">
        <v>8</v>
      </c>
      <c r="B5" s="36">
        <v>6524</v>
      </c>
      <c r="C5" s="37"/>
      <c r="D5" s="37" t="s">
        <v>9</v>
      </c>
      <c r="E5" s="37">
        <v>605</v>
      </c>
    </row>
    <row r="6" spans="1:5" ht="12.75">
      <c r="A6" s="37" t="s">
        <v>10</v>
      </c>
      <c r="B6" s="36">
        <v>4293</v>
      </c>
      <c r="C6" s="37"/>
      <c r="D6" s="37"/>
      <c r="E6" s="37"/>
    </row>
    <row r="7" spans="1:5" ht="12.75">
      <c r="A7" s="37"/>
      <c r="B7" s="37"/>
      <c r="C7" s="37"/>
      <c r="D7" s="35" t="s">
        <v>109</v>
      </c>
      <c r="E7" s="36">
        <f>SUM(E9:E28)</f>
        <v>26546</v>
      </c>
    </row>
    <row r="8" spans="1:5" ht="12.75">
      <c r="A8" s="35" t="s">
        <v>12</v>
      </c>
      <c r="B8" s="36">
        <f>SUM(B10:B13)</f>
        <v>12259</v>
      </c>
      <c r="C8" s="37"/>
      <c r="D8" s="37"/>
      <c r="E8" s="37"/>
    </row>
    <row r="9" spans="1:5" ht="12.75">
      <c r="A9" s="37"/>
      <c r="B9" s="37"/>
      <c r="C9" s="37"/>
      <c r="D9" s="37" t="s">
        <v>13</v>
      </c>
      <c r="E9" s="36">
        <v>1373</v>
      </c>
    </row>
    <row r="10" spans="1:5" ht="12.75">
      <c r="A10" s="37" t="s">
        <v>14</v>
      </c>
      <c r="B10" s="36">
        <v>6060</v>
      </c>
      <c r="C10" s="37"/>
      <c r="D10" s="37" t="s">
        <v>15</v>
      </c>
      <c r="E10" s="36">
        <v>955</v>
      </c>
    </row>
    <row r="11" spans="1:5" ht="12.75">
      <c r="A11" s="37" t="s">
        <v>16</v>
      </c>
      <c r="B11" s="37">
        <v>323</v>
      </c>
      <c r="C11" s="37"/>
      <c r="D11" s="37" t="s">
        <v>53</v>
      </c>
      <c r="E11" s="36">
        <v>2216</v>
      </c>
    </row>
    <row r="12" spans="1:5" ht="12.75">
      <c r="A12" s="37" t="s">
        <v>18</v>
      </c>
      <c r="B12" s="36">
        <v>1775</v>
      </c>
      <c r="C12" s="37"/>
      <c r="D12" s="37" t="s">
        <v>55</v>
      </c>
      <c r="E12" s="37">
        <v>279</v>
      </c>
    </row>
    <row r="13" spans="1:5" ht="12.75">
      <c r="A13" s="37" t="s">
        <v>20</v>
      </c>
      <c r="B13" s="36">
        <v>4101</v>
      </c>
      <c r="C13" s="37"/>
      <c r="D13" s="37" t="s">
        <v>17</v>
      </c>
      <c r="E13" s="36">
        <v>1554</v>
      </c>
    </row>
    <row r="14" spans="1:5" ht="12.75">
      <c r="A14" s="37"/>
      <c r="B14" s="37"/>
      <c r="C14" s="37"/>
      <c r="D14" s="37" t="s">
        <v>19</v>
      </c>
      <c r="E14" s="37">
        <v>860</v>
      </c>
    </row>
    <row r="15" spans="1:5" ht="12.75">
      <c r="A15" s="35" t="s">
        <v>23</v>
      </c>
      <c r="B15" s="36">
        <f>SUM(B17:B22)</f>
        <v>10998</v>
      </c>
      <c r="C15" s="37"/>
      <c r="D15" s="37" t="s">
        <v>56</v>
      </c>
      <c r="E15" s="36">
        <v>1830</v>
      </c>
    </row>
    <row r="16" spans="1:5" ht="12.75">
      <c r="A16" s="37"/>
      <c r="B16" s="37"/>
      <c r="C16" s="37"/>
      <c r="D16" s="37" t="s">
        <v>21</v>
      </c>
      <c r="E16" s="37">
        <v>767</v>
      </c>
    </row>
    <row r="17" spans="1:5" ht="12.75">
      <c r="A17" s="37" t="s">
        <v>26</v>
      </c>
      <c r="B17" s="36">
        <v>5848</v>
      </c>
      <c r="C17" s="37"/>
      <c r="D17" s="37" t="s">
        <v>22</v>
      </c>
      <c r="E17" s="36">
        <v>996</v>
      </c>
    </row>
    <row r="18" spans="1:5" ht="12.75">
      <c r="A18" s="37" t="s">
        <v>28</v>
      </c>
      <c r="B18" s="36">
        <v>2329</v>
      </c>
      <c r="C18" s="37"/>
      <c r="D18" s="37" t="s">
        <v>24</v>
      </c>
      <c r="E18" s="37">
        <v>514</v>
      </c>
    </row>
    <row r="19" spans="1:5" ht="12.75">
      <c r="A19" s="37" t="s">
        <v>30</v>
      </c>
      <c r="B19" s="37">
        <v>630</v>
      </c>
      <c r="C19" s="37"/>
      <c r="D19" s="37" t="s">
        <v>25</v>
      </c>
      <c r="E19" s="36">
        <v>2056</v>
      </c>
    </row>
    <row r="20" spans="1:5" ht="12.75">
      <c r="A20" s="37" t="s">
        <v>32</v>
      </c>
      <c r="B20" s="36">
        <v>1336</v>
      </c>
      <c r="C20" s="37"/>
      <c r="D20" s="37" t="s">
        <v>58</v>
      </c>
      <c r="E20" s="36">
        <v>1574</v>
      </c>
    </row>
    <row r="21" spans="1:5" ht="12.75">
      <c r="A21" s="37" t="s">
        <v>34</v>
      </c>
      <c r="B21" s="37">
        <v>495</v>
      </c>
      <c r="C21" s="37"/>
      <c r="D21" s="37" t="s">
        <v>27</v>
      </c>
      <c r="E21" s="36">
        <v>1073</v>
      </c>
    </row>
    <row r="22" spans="1:5" ht="12.75">
      <c r="A22" s="37" t="s">
        <v>36</v>
      </c>
      <c r="B22" s="37">
        <v>360</v>
      </c>
      <c r="C22" s="37"/>
      <c r="D22" s="37" t="s">
        <v>29</v>
      </c>
      <c r="E22" s="37">
        <v>674</v>
      </c>
    </row>
    <row r="23" spans="1:5" ht="12.75">
      <c r="A23" s="37"/>
      <c r="B23" s="37"/>
      <c r="C23" s="37"/>
      <c r="D23" s="37" t="s">
        <v>31</v>
      </c>
      <c r="E23" s="36">
        <v>2864</v>
      </c>
    </row>
    <row r="24" spans="1:5" ht="12.75">
      <c r="A24" s="35" t="s">
        <v>38</v>
      </c>
      <c r="B24" s="36">
        <f>SUM(B26:B32)</f>
        <v>18972</v>
      </c>
      <c r="C24" s="37"/>
      <c r="D24" s="37" t="s">
        <v>60</v>
      </c>
      <c r="E24" s="36">
        <v>1461</v>
      </c>
    </row>
    <row r="25" spans="1:5" ht="12.75">
      <c r="A25" s="37"/>
      <c r="B25" s="37"/>
      <c r="C25" s="37"/>
      <c r="D25" s="37" t="s">
        <v>33</v>
      </c>
      <c r="E25" s="37">
        <v>819</v>
      </c>
    </row>
    <row r="26" spans="1:5" ht="12.75">
      <c r="A26" s="37" t="s">
        <v>40</v>
      </c>
      <c r="B26" s="36">
        <v>1474</v>
      </c>
      <c r="C26" s="37"/>
      <c r="D26" s="37" t="s">
        <v>35</v>
      </c>
      <c r="E26" s="36">
        <v>1958</v>
      </c>
    </row>
    <row r="27" spans="1:5" ht="12.75">
      <c r="A27" s="37" t="s">
        <v>42</v>
      </c>
      <c r="B27" s="36">
        <v>1437</v>
      </c>
      <c r="C27" s="37"/>
      <c r="D27" s="37" t="s">
        <v>37</v>
      </c>
      <c r="E27" s="37">
        <v>787</v>
      </c>
    </row>
    <row r="28" spans="1:5" ht="12.75">
      <c r="A28" s="37" t="s">
        <v>44</v>
      </c>
      <c r="B28" s="36">
        <v>1604</v>
      </c>
      <c r="C28" s="37"/>
      <c r="D28" s="37" t="s">
        <v>62</v>
      </c>
      <c r="E28" s="36">
        <v>1936</v>
      </c>
    </row>
    <row r="29" spans="1:3" ht="12.75">
      <c r="A29" s="37" t="s">
        <v>46</v>
      </c>
      <c r="B29" s="36">
        <v>6316</v>
      </c>
      <c r="C29" s="37"/>
    </row>
    <row r="30" spans="1:5" ht="12.75">
      <c r="A30" s="37" t="s">
        <v>48</v>
      </c>
      <c r="B30" s="36">
        <v>1081</v>
      </c>
      <c r="C30" s="37"/>
      <c r="D30" s="35" t="s">
        <v>39</v>
      </c>
      <c r="E30" s="38">
        <f>SUM(E32:E35)</f>
        <v>13120</v>
      </c>
    </row>
    <row r="31" spans="1:3" ht="12.75">
      <c r="A31" s="37" t="s">
        <v>50</v>
      </c>
      <c r="B31" s="36">
        <v>3441</v>
      </c>
      <c r="C31" s="37"/>
    </row>
    <row r="32" spans="1:5" ht="12.75">
      <c r="A32" s="37" t="s">
        <v>52</v>
      </c>
      <c r="B32" s="36">
        <v>3619</v>
      </c>
      <c r="C32" s="37"/>
      <c r="D32" s="37" t="s">
        <v>41</v>
      </c>
      <c r="E32" s="37">
        <v>958</v>
      </c>
    </row>
    <row r="33" spans="1:5" ht="12.75">
      <c r="A33" s="37"/>
      <c r="B33" s="37"/>
      <c r="C33" s="37" t="s">
        <v>49</v>
      </c>
      <c r="D33" s="37" t="s">
        <v>43</v>
      </c>
      <c r="E33" s="36">
        <v>2604</v>
      </c>
    </row>
    <row r="34" spans="1:5" ht="12.75">
      <c r="A34" s="35" t="s">
        <v>54</v>
      </c>
      <c r="B34" s="36">
        <f>SUM(B36:B46)+SUM(E1:E5)</f>
        <v>15171</v>
      </c>
      <c r="C34" s="37"/>
      <c r="D34" s="37" t="s">
        <v>45</v>
      </c>
      <c r="E34" s="36">
        <v>4552</v>
      </c>
    </row>
    <row r="35" spans="1:5" ht="12.75">
      <c r="A35" s="37" t="s">
        <v>49</v>
      </c>
      <c r="B35" s="37"/>
      <c r="C35" s="37"/>
      <c r="D35" s="37" t="s">
        <v>47</v>
      </c>
      <c r="E35" s="36">
        <v>5006</v>
      </c>
    </row>
    <row r="36" spans="1:3" ht="12.75">
      <c r="A36" s="37" t="s">
        <v>57</v>
      </c>
      <c r="B36" s="36">
        <v>1048</v>
      </c>
      <c r="C36" s="37"/>
    </row>
    <row r="37" spans="1:3" ht="12.75">
      <c r="A37" s="37" t="s">
        <v>59</v>
      </c>
      <c r="B37" s="37">
        <v>644</v>
      </c>
      <c r="C37" s="37"/>
    </row>
    <row r="38" spans="1:3" ht="12.75">
      <c r="A38" s="37" t="s">
        <v>61</v>
      </c>
      <c r="B38" s="36">
        <v>1323</v>
      </c>
      <c r="C38" s="37"/>
    </row>
    <row r="39" spans="1:5" ht="12.75">
      <c r="A39" s="37" t="s">
        <v>63</v>
      </c>
      <c r="B39" s="37">
        <v>641</v>
      </c>
      <c r="C39" s="37"/>
      <c r="D39" s="37"/>
      <c r="E39" s="37"/>
    </row>
    <row r="40" spans="1:5" ht="12.75">
      <c r="A40" s="37" t="s">
        <v>64</v>
      </c>
      <c r="B40" s="37">
        <v>412</v>
      </c>
      <c r="C40" s="37"/>
      <c r="D40" s="35" t="s">
        <v>65</v>
      </c>
      <c r="E40" s="36">
        <v>65931</v>
      </c>
    </row>
    <row r="41" spans="1:5" ht="12.75">
      <c r="A41" s="37" t="s">
        <v>66</v>
      </c>
      <c r="B41" s="37">
        <v>511</v>
      </c>
      <c r="C41" s="37"/>
      <c r="D41" s="37"/>
      <c r="E41" s="37"/>
    </row>
    <row r="42" spans="1:5" ht="12.75">
      <c r="A42" s="37" t="s">
        <v>67</v>
      </c>
      <c r="B42" s="37">
        <v>442</v>
      </c>
      <c r="C42" s="37"/>
      <c r="D42" s="37"/>
      <c r="E42" s="37"/>
    </row>
    <row r="43" spans="1:5" ht="12.75">
      <c r="A43" s="37" t="s">
        <v>68</v>
      </c>
      <c r="B43" s="37">
        <v>452</v>
      </c>
      <c r="C43" s="37"/>
      <c r="D43" s="35" t="s">
        <v>69</v>
      </c>
      <c r="E43" s="37"/>
    </row>
    <row r="44" spans="1:5" ht="12.75">
      <c r="A44" s="37" t="s">
        <v>70</v>
      </c>
      <c r="B44" s="37">
        <v>882</v>
      </c>
      <c r="C44" s="37"/>
      <c r="D44" s="37"/>
      <c r="E44" s="37"/>
    </row>
    <row r="45" spans="1:6" ht="12.75">
      <c r="A45" s="37" t="s">
        <v>71</v>
      </c>
      <c r="B45" s="37">
        <v>2436</v>
      </c>
      <c r="C45" s="37"/>
      <c r="D45" s="37" t="s">
        <v>72</v>
      </c>
      <c r="E45" s="36">
        <f>SUM(B1+B8+B15+B24+B34+E7+E30+E40)</f>
        <v>185911</v>
      </c>
      <c r="F45" s="43"/>
    </row>
    <row r="46" spans="1:5" ht="12.75">
      <c r="A46" s="37" t="s">
        <v>73</v>
      </c>
      <c r="B46" s="37">
        <v>244</v>
      </c>
      <c r="C46" s="37"/>
      <c r="D46" s="37" t="s">
        <v>74</v>
      </c>
      <c r="E46" s="36">
        <f>E45-E40</f>
        <v>119980</v>
      </c>
    </row>
    <row r="49" ht="12.75">
      <c r="E49" s="43"/>
    </row>
  </sheetData>
  <sheetProtection/>
  <printOptions gridLines="1"/>
  <pageMargins left="0.7086614173228347" right="0.7086614173228347" top="1.4173228346456694" bottom="0.7874015748031497" header="0.31496062992125984" footer="0.31496062992125984"/>
  <pageSetup horizontalDpi="600" verticalDpi="600" orientation="portrait" paperSize="9" r:id="rId1"/>
  <headerFooter>
    <oddHeader>&amp;C&amp;"Arial,Fett"&amp;12Einwohnerzahlen des Landkreises Neuwied, Stand: 30.06.2021
Bestandsstatistik aus dem Integrationssystem des Verfahrens EWOIS neu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A22">
      <selection activeCell="F49" sqref="F49"/>
    </sheetView>
  </sheetViews>
  <sheetFormatPr defaultColWidth="11.421875" defaultRowHeight="12.75"/>
  <cols>
    <col min="1" max="1" width="19.28125" style="0" bestFit="1" customWidth="1"/>
    <col min="2" max="2" width="9.7109375" style="0" customWidth="1"/>
    <col min="4" max="4" width="24.00390625" style="0" bestFit="1" customWidth="1"/>
  </cols>
  <sheetData>
    <row r="1" spans="1:5" ht="12.75">
      <c r="A1" s="35" t="s">
        <v>1</v>
      </c>
      <c r="B1" s="36">
        <v>23167</v>
      </c>
      <c r="C1" s="37"/>
      <c r="D1" s="37" t="s">
        <v>2</v>
      </c>
      <c r="E1" s="36">
        <v>2011</v>
      </c>
    </row>
    <row r="2" spans="1:5" ht="12.75">
      <c r="A2" s="37"/>
      <c r="B2" s="37"/>
      <c r="C2" s="37"/>
      <c r="D2" s="37" t="s">
        <v>3</v>
      </c>
      <c r="E2" s="37">
        <v>698</v>
      </c>
    </row>
    <row r="3" spans="1:5" ht="12.75">
      <c r="A3" s="37" t="s">
        <v>4</v>
      </c>
      <c r="B3" s="36">
        <v>7603</v>
      </c>
      <c r="C3" s="37"/>
      <c r="D3" s="37" t="s">
        <v>5</v>
      </c>
      <c r="E3" s="36">
        <v>1314</v>
      </c>
    </row>
    <row r="4" spans="1:5" ht="12.75">
      <c r="A4" s="37" t="s">
        <v>6</v>
      </c>
      <c r="B4" s="36">
        <v>4628</v>
      </c>
      <c r="C4" s="37"/>
      <c r="D4" s="37" t="s">
        <v>7</v>
      </c>
      <c r="E4" s="36">
        <v>1496</v>
      </c>
    </row>
    <row r="5" spans="1:5" ht="12.75">
      <c r="A5" s="37" t="s">
        <v>8</v>
      </c>
      <c r="B5" s="36">
        <v>6558</v>
      </c>
      <c r="C5" s="37"/>
      <c r="D5" s="37" t="s">
        <v>9</v>
      </c>
      <c r="E5" s="37">
        <v>606</v>
      </c>
    </row>
    <row r="6" spans="1:5" ht="12.75">
      <c r="A6" s="37" t="s">
        <v>10</v>
      </c>
      <c r="B6" s="36">
        <v>4378</v>
      </c>
      <c r="C6" s="37"/>
      <c r="D6" s="37"/>
      <c r="E6" s="37"/>
    </row>
    <row r="7" spans="1:5" ht="12.75">
      <c r="A7" s="37"/>
      <c r="B7" s="37"/>
      <c r="C7" s="37"/>
      <c r="D7" s="35" t="s">
        <v>109</v>
      </c>
      <c r="E7" s="36">
        <v>26608</v>
      </c>
    </row>
    <row r="8" spans="1:5" ht="12.75">
      <c r="A8" s="35" t="s">
        <v>12</v>
      </c>
      <c r="B8" s="36">
        <v>12252</v>
      </c>
      <c r="C8" s="37"/>
      <c r="D8" s="37"/>
      <c r="E8" s="37"/>
    </row>
    <row r="9" spans="1:5" ht="12.75">
      <c r="A9" s="37"/>
      <c r="B9" s="37"/>
      <c r="C9" s="37"/>
      <c r="D9" s="37" t="s">
        <v>13</v>
      </c>
      <c r="E9" s="36">
        <v>1386</v>
      </c>
    </row>
    <row r="10" spans="1:5" ht="12.75">
      <c r="A10" s="37" t="s">
        <v>14</v>
      </c>
      <c r="B10" s="36">
        <v>6036</v>
      </c>
      <c r="C10" s="37"/>
      <c r="D10" s="37" t="s">
        <v>15</v>
      </c>
      <c r="E10" s="36">
        <v>952</v>
      </c>
    </row>
    <row r="11" spans="1:5" ht="12.75">
      <c r="A11" s="37" t="s">
        <v>16</v>
      </c>
      <c r="B11" s="37">
        <v>336</v>
      </c>
      <c r="C11" s="37"/>
      <c r="D11" s="37" t="s">
        <v>53</v>
      </c>
      <c r="E11" s="36">
        <v>2232</v>
      </c>
    </row>
    <row r="12" spans="1:5" ht="12.75">
      <c r="A12" s="37" t="s">
        <v>18</v>
      </c>
      <c r="B12" s="36">
        <v>1774</v>
      </c>
      <c r="C12" s="37"/>
      <c r="D12" s="37" t="s">
        <v>55</v>
      </c>
      <c r="E12" s="37">
        <v>279</v>
      </c>
    </row>
    <row r="13" spans="1:5" ht="12.75">
      <c r="A13" s="37" t="s">
        <v>20</v>
      </c>
      <c r="B13" s="36">
        <v>4106</v>
      </c>
      <c r="C13" s="37"/>
      <c r="D13" s="37" t="s">
        <v>17</v>
      </c>
      <c r="E13" s="36">
        <v>1553</v>
      </c>
    </row>
    <row r="14" spans="1:5" ht="12.75">
      <c r="A14" s="37"/>
      <c r="B14" s="37"/>
      <c r="C14" s="37"/>
      <c r="D14" s="37" t="s">
        <v>19</v>
      </c>
      <c r="E14" s="37">
        <v>846</v>
      </c>
    </row>
    <row r="15" spans="1:5" ht="12.75">
      <c r="A15" s="35" t="s">
        <v>23</v>
      </c>
      <c r="B15" s="36">
        <v>11025</v>
      </c>
      <c r="C15" s="37"/>
      <c r="D15" s="37" t="s">
        <v>56</v>
      </c>
      <c r="E15" s="36">
        <v>1837</v>
      </c>
    </row>
    <row r="16" spans="1:5" ht="12.75">
      <c r="A16" s="37"/>
      <c r="B16" s="37"/>
      <c r="C16" s="37"/>
      <c r="D16" s="37" t="s">
        <v>21</v>
      </c>
      <c r="E16" s="37">
        <v>778</v>
      </c>
    </row>
    <row r="17" spans="1:5" ht="12.75">
      <c r="A17" s="37" t="s">
        <v>26</v>
      </c>
      <c r="B17" s="36">
        <v>5857</v>
      </c>
      <c r="C17" s="37"/>
      <c r="D17" s="37" t="s">
        <v>22</v>
      </c>
      <c r="E17" s="36">
        <v>981</v>
      </c>
    </row>
    <row r="18" spans="1:5" ht="12.75">
      <c r="A18" s="37" t="s">
        <v>28</v>
      </c>
      <c r="B18" s="36">
        <v>2324</v>
      </c>
      <c r="C18" s="37"/>
      <c r="D18" s="37" t="s">
        <v>24</v>
      </c>
      <c r="E18" s="37">
        <v>528</v>
      </c>
    </row>
    <row r="19" spans="1:5" ht="12.75">
      <c r="A19" s="37" t="s">
        <v>30</v>
      </c>
      <c r="B19" s="37">
        <v>636</v>
      </c>
      <c r="C19" s="37"/>
      <c r="D19" s="37" t="s">
        <v>25</v>
      </c>
      <c r="E19" s="36">
        <v>2040</v>
      </c>
    </row>
    <row r="20" spans="1:5" ht="12.75">
      <c r="A20" s="37" t="s">
        <v>32</v>
      </c>
      <c r="B20" s="36">
        <v>1357</v>
      </c>
      <c r="C20" s="37"/>
      <c r="D20" s="37" t="s">
        <v>58</v>
      </c>
      <c r="E20" s="36">
        <v>1586</v>
      </c>
    </row>
    <row r="21" spans="1:5" ht="12.75">
      <c r="A21" s="37" t="s">
        <v>34</v>
      </c>
      <c r="B21" s="37">
        <v>489</v>
      </c>
      <c r="C21" s="37"/>
      <c r="D21" s="37" t="s">
        <v>27</v>
      </c>
      <c r="E21" s="36">
        <v>1053</v>
      </c>
    </row>
    <row r="22" spans="1:5" ht="12.75">
      <c r="A22" s="37" t="s">
        <v>36</v>
      </c>
      <c r="B22" s="37">
        <v>362</v>
      </c>
      <c r="C22" s="37"/>
      <c r="D22" s="37" t="s">
        <v>29</v>
      </c>
      <c r="E22" s="37">
        <v>682</v>
      </c>
    </row>
    <row r="23" spans="1:5" ht="12.75">
      <c r="A23" s="37"/>
      <c r="B23" s="37"/>
      <c r="C23" s="37"/>
      <c r="D23" s="37" t="s">
        <v>31</v>
      </c>
      <c r="E23" s="36">
        <v>2885</v>
      </c>
    </row>
    <row r="24" spans="1:5" ht="12.75">
      <c r="A24" s="35" t="s">
        <v>38</v>
      </c>
      <c r="B24" s="36">
        <v>18998</v>
      </c>
      <c r="C24" s="37"/>
      <c r="D24" s="37" t="s">
        <v>60</v>
      </c>
      <c r="E24" s="36">
        <v>1459</v>
      </c>
    </row>
    <row r="25" spans="1:5" ht="12.75">
      <c r="A25" s="37"/>
      <c r="B25" s="37"/>
      <c r="C25" s="37"/>
      <c r="D25" s="37" t="s">
        <v>33</v>
      </c>
      <c r="E25" s="37">
        <v>827</v>
      </c>
    </row>
    <row r="26" spans="1:5" ht="12.75">
      <c r="A26" s="37" t="s">
        <v>40</v>
      </c>
      <c r="B26" s="36">
        <v>1502</v>
      </c>
      <c r="C26" s="37"/>
      <c r="D26" s="37" t="s">
        <v>35</v>
      </c>
      <c r="E26" s="36">
        <v>1979</v>
      </c>
    </row>
    <row r="27" spans="1:5" ht="12.75">
      <c r="A27" s="37" t="s">
        <v>42</v>
      </c>
      <c r="B27" s="36">
        <v>1429</v>
      </c>
      <c r="C27" s="37"/>
      <c r="D27" s="37" t="s">
        <v>37</v>
      </c>
      <c r="E27" s="37">
        <v>789</v>
      </c>
    </row>
    <row r="28" spans="1:5" ht="12.75">
      <c r="A28" s="37" t="s">
        <v>44</v>
      </c>
      <c r="B28" s="36">
        <v>1609</v>
      </c>
      <c r="C28" s="37"/>
      <c r="D28" s="37" t="s">
        <v>62</v>
      </c>
      <c r="E28" s="36">
        <v>1936</v>
      </c>
    </row>
    <row r="29" spans="1:3" ht="12.75">
      <c r="A29" s="37" t="s">
        <v>46</v>
      </c>
      <c r="B29" s="36">
        <v>6325</v>
      </c>
      <c r="C29" s="37"/>
    </row>
    <row r="30" spans="1:5" ht="12.75">
      <c r="A30" s="37" t="s">
        <v>48</v>
      </c>
      <c r="B30" s="36">
        <v>1070</v>
      </c>
      <c r="C30" s="37"/>
      <c r="D30" s="35" t="s">
        <v>39</v>
      </c>
      <c r="E30" s="38">
        <v>13166</v>
      </c>
    </row>
    <row r="31" spans="1:3" ht="12.75">
      <c r="A31" s="37" t="s">
        <v>50</v>
      </c>
      <c r="B31" s="36">
        <v>3448</v>
      </c>
      <c r="C31" s="37"/>
    </row>
    <row r="32" spans="1:5" ht="12.75">
      <c r="A32" s="37" t="s">
        <v>52</v>
      </c>
      <c r="B32" s="36">
        <v>3615</v>
      </c>
      <c r="C32" s="37"/>
      <c r="D32" s="37" t="s">
        <v>41</v>
      </c>
      <c r="E32" s="37">
        <v>959</v>
      </c>
    </row>
    <row r="33" spans="1:5" ht="12.75">
      <c r="A33" s="37"/>
      <c r="B33" s="37"/>
      <c r="C33" s="37" t="s">
        <v>49</v>
      </c>
      <c r="D33" s="37" t="s">
        <v>43</v>
      </c>
      <c r="E33" s="36">
        <v>2619</v>
      </c>
    </row>
    <row r="34" spans="1:5" ht="12.75">
      <c r="A34" s="35" t="s">
        <v>54</v>
      </c>
      <c r="B34" s="36">
        <v>15210</v>
      </c>
      <c r="C34" s="37"/>
      <c r="D34" s="37" t="s">
        <v>45</v>
      </c>
      <c r="E34" s="36">
        <v>4566</v>
      </c>
    </row>
    <row r="35" spans="1:5" ht="12.75">
      <c r="A35" s="37" t="s">
        <v>49</v>
      </c>
      <c r="B35" s="37"/>
      <c r="C35" s="37"/>
      <c r="D35" s="37" t="s">
        <v>47</v>
      </c>
      <c r="E35" s="36">
        <v>5022</v>
      </c>
    </row>
    <row r="36" spans="1:3" ht="12.75">
      <c r="A36" s="37" t="s">
        <v>57</v>
      </c>
      <c r="B36" s="36">
        <v>1058</v>
      </c>
      <c r="C36" s="37"/>
    </row>
    <row r="37" spans="1:3" ht="12.75">
      <c r="A37" s="37" t="s">
        <v>59</v>
      </c>
      <c r="B37" s="37">
        <v>643</v>
      </c>
      <c r="C37" s="37"/>
    </row>
    <row r="38" spans="1:3" ht="12.75">
      <c r="A38" s="37" t="s">
        <v>61</v>
      </c>
      <c r="B38" s="36">
        <v>1323</v>
      </c>
      <c r="C38" s="37"/>
    </row>
    <row r="39" spans="1:5" ht="12.75">
      <c r="A39" s="37" t="s">
        <v>63</v>
      </c>
      <c r="B39" s="37">
        <v>647</v>
      </c>
      <c r="C39" s="37"/>
      <c r="D39" s="37"/>
      <c r="E39" s="37"/>
    </row>
    <row r="40" spans="1:5" ht="12.75">
      <c r="A40" s="37" t="s">
        <v>64</v>
      </c>
      <c r="B40" s="37">
        <v>420</v>
      </c>
      <c r="C40" s="37"/>
      <c r="D40" s="35" t="s">
        <v>65</v>
      </c>
      <c r="E40" s="36">
        <v>66200</v>
      </c>
    </row>
    <row r="41" spans="1:5" ht="12.75">
      <c r="A41" s="37" t="s">
        <v>66</v>
      </c>
      <c r="B41" s="37">
        <v>522</v>
      </c>
      <c r="C41" s="37"/>
      <c r="D41" s="37"/>
      <c r="E41" s="37"/>
    </row>
    <row r="42" spans="1:5" ht="12.75">
      <c r="A42" s="37" t="s">
        <v>67</v>
      </c>
      <c r="B42" s="37">
        <v>434</v>
      </c>
      <c r="C42" s="37"/>
      <c r="D42" s="37"/>
      <c r="E42" s="37"/>
    </row>
    <row r="43" spans="1:5" ht="12.75">
      <c r="A43" s="37" t="s">
        <v>68</v>
      </c>
      <c r="B43" s="37">
        <v>456</v>
      </c>
      <c r="C43" s="37"/>
      <c r="D43" s="35" t="s">
        <v>69</v>
      </c>
      <c r="E43" s="37"/>
    </row>
    <row r="44" spans="1:5" ht="12.75">
      <c r="A44" s="37" t="s">
        <v>70</v>
      </c>
      <c r="B44" s="37">
        <v>880</v>
      </c>
      <c r="C44" s="37"/>
      <c r="D44" s="37"/>
      <c r="E44" s="37"/>
    </row>
    <row r="45" spans="1:6" ht="12.75">
      <c r="A45" s="37" t="s">
        <v>71</v>
      </c>
      <c r="B45" s="37">
        <v>2455</v>
      </c>
      <c r="C45" s="37"/>
      <c r="D45" s="37" t="s">
        <v>72</v>
      </c>
      <c r="E45" s="36">
        <f>SUM(B1+B8+B15+B24+B34+E7+E30+E40)</f>
        <v>186626</v>
      </c>
      <c r="F45" s="43"/>
    </row>
    <row r="46" spans="1:5" ht="12.75">
      <c r="A46" s="37" t="s">
        <v>73</v>
      </c>
      <c r="B46" s="37">
        <v>247</v>
      </c>
      <c r="C46" s="37"/>
      <c r="D46" s="37" t="s">
        <v>74</v>
      </c>
      <c r="E46" s="36">
        <f>E45-E40</f>
        <v>120426</v>
      </c>
    </row>
    <row r="49" ht="12.75">
      <c r="E49" s="43"/>
    </row>
    <row r="50" ht="12.75">
      <c r="E50" s="43"/>
    </row>
  </sheetData>
  <sheetProtection/>
  <printOptions gridLines="1"/>
  <pageMargins left="0.7086614173228347" right="0.7086614173228347" top="1.4173228346456694" bottom="0.7874015748031497" header="0.31496062992125984" footer="0.31496062992125984"/>
  <pageSetup horizontalDpi="600" verticalDpi="600" orientation="portrait" paperSize="9" r:id="rId1"/>
  <headerFooter>
    <oddHeader>&amp;C&amp;"Arial,Fett"&amp;12Einwohnerzahlen des Landkreises Neuwied, Stand: 31.12.2021
Bestandsstatistik aus dem Integrationssystem des Verfahrens EWOIS neu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A19">
      <selection activeCell="A50" sqref="A50"/>
    </sheetView>
  </sheetViews>
  <sheetFormatPr defaultColWidth="11.421875" defaultRowHeight="12.75"/>
  <cols>
    <col min="1" max="1" width="19.28125" style="0" bestFit="1" customWidth="1"/>
    <col min="2" max="2" width="9.7109375" style="0" customWidth="1"/>
    <col min="4" max="4" width="24.00390625" style="0" bestFit="1" customWidth="1"/>
  </cols>
  <sheetData>
    <row r="1" spans="1:5" ht="12.75">
      <c r="A1" s="35" t="s">
        <v>1</v>
      </c>
      <c r="B1" s="36">
        <v>23560</v>
      </c>
      <c r="C1" s="37"/>
      <c r="D1" s="37" t="s">
        <v>2</v>
      </c>
      <c r="E1" s="36">
        <v>2044</v>
      </c>
    </row>
    <row r="2" spans="1:5" ht="12.75">
      <c r="A2" s="37"/>
      <c r="B2" s="37"/>
      <c r="C2" s="37"/>
      <c r="D2" s="37" t="s">
        <v>3</v>
      </c>
      <c r="E2" s="37">
        <v>717</v>
      </c>
    </row>
    <row r="3" spans="1:5" ht="12.75">
      <c r="A3" s="37" t="s">
        <v>4</v>
      </c>
      <c r="B3" s="36">
        <v>7697</v>
      </c>
      <c r="C3" s="37"/>
      <c r="D3" s="37" t="s">
        <v>5</v>
      </c>
      <c r="E3" s="36">
        <v>1345</v>
      </c>
    </row>
    <row r="4" spans="1:5" ht="12.75">
      <c r="A4" s="37" t="s">
        <v>6</v>
      </c>
      <c r="B4" s="36">
        <v>4725</v>
      </c>
      <c r="C4" s="37"/>
      <c r="D4" s="37" t="s">
        <v>7</v>
      </c>
      <c r="E4" s="36">
        <v>1559</v>
      </c>
    </row>
    <row r="5" spans="1:5" ht="12.75">
      <c r="A5" s="37" t="s">
        <v>8</v>
      </c>
      <c r="B5" s="36">
        <v>6637</v>
      </c>
      <c r="C5" s="37"/>
      <c r="D5" s="37" t="s">
        <v>9</v>
      </c>
      <c r="E5" s="37">
        <v>598</v>
      </c>
    </row>
    <row r="6" spans="1:5" ht="12.75">
      <c r="A6" s="37" t="s">
        <v>10</v>
      </c>
      <c r="B6" s="36">
        <v>4501</v>
      </c>
      <c r="C6" s="37"/>
      <c r="D6" s="37"/>
      <c r="E6" s="37"/>
    </row>
    <row r="7" spans="1:5" ht="12.75">
      <c r="A7" s="37"/>
      <c r="B7" s="37"/>
      <c r="C7" s="37"/>
      <c r="D7" s="35" t="s">
        <v>109</v>
      </c>
      <c r="E7" s="36">
        <v>26980</v>
      </c>
    </row>
    <row r="8" spans="1:5" ht="12.75">
      <c r="A8" s="35" t="s">
        <v>12</v>
      </c>
      <c r="B8" s="36">
        <v>12387</v>
      </c>
      <c r="C8" s="37"/>
      <c r="D8" s="37"/>
      <c r="E8" s="37"/>
    </row>
    <row r="9" spans="1:5" ht="12.75">
      <c r="A9" s="37"/>
      <c r="B9" s="37"/>
      <c r="C9" s="37"/>
      <c r="D9" s="37" t="s">
        <v>13</v>
      </c>
      <c r="E9" s="36">
        <v>1423</v>
      </c>
    </row>
    <row r="10" spans="1:5" ht="12.75">
      <c r="A10" s="37" t="s">
        <v>14</v>
      </c>
      <c r="B10" s="36">
        <v>6091</v>
      </c>
      <c r="C10" s="37"/>
      <c r="D10" s="37" t="s">
        <v>15</v>
      </c>
      <c r="E10" s="36">
        <v>942</v>
      </c>
    </row>
    <row r="11" spans="1:5" ht="12.75">
      <c r="A11" s="37" t="s">
        <v>16</v>
      </c>
      <c r="B11" s="37">
        <v>352</v>
      </c>
      <c r="C11" s="37"/>
      <c r="D11" s="37" t="s">
        <v>53</v>
      </c>
      <c r="E11" s="36">
        <v>2243</v>
      </c>
    </row>
    <row r="12" spans="1:5" ht="12.75">
      <c r="A12" s="37" t="s">
        <v>18</v>
      </c>
      <c r="B12" s="36">
        <v>1806</v>
      </c>
      <c r="C12" s="37"/>
      <c r="D12" s="37" t="s">
        <v>55</v>
      </c>
      <c r="E12" s="37">
        <v>306</v>
      </c>
    </row>
    <row r="13" spans="1:5" ht="12.75">
      <c r="A13" s="37" t="s">
        <v>20</v>
      </c>
      <c r="B13" s="36">
        <v>4138</v>
      </c>
      <c r="C13" s="37"/>
      <c r="D13" s="37" t="s">
        <v>17</v>
      </c>
      <c r="E13" s="36">
        <v>1592</v>
      </c>
    </row>
    <row r="14" spans="1:5" ht="12.75">
      <c r="A14" s="37"/>
      <c r="B14" s="37"/>
      <c r="C14" s="37"/>
      <c r="D14" s="37" t="s">
        <v>19</v>
      </c>
      <c r="E14" s="37">
        <v>846</v>
      </c>
    </row>
    <row r="15" spans="1:5" ht="12.75">
      <c r="A15" s="35" t="s">
        <v>23</v>
      </c>
      <c r="B15" s="36">
        <v>11198</v>
      </c>
      <c r="C15" s="37"/>
      <c r="D15" s="37" t="s">
        <v>56</v>
      </c>
      <c r="E15" s="36">
        <v>1881</v>
      </c>
    </row>
    <row r="16" spans="1:5" ht="12.75">
      <c r="A16" s="37"/>
      <c r="B16" s="37"/>
      <c r="C16" s="37"/>
      <c r="D16" s="37" t="s">
        <v>21</v>
      </c>
      <c r="E16" s="37">
        <v>805</v>
      </c>
    </row>
    <row r="17" spans="1:5" ht="12.75">
      <c r="A17" s="37" t="s">
        <v>26</v>
      </c>
      <c r="B17" s="36">
        <v>5999</v>
      </c>
      <c r="C17" s="37"/>
      <c r="D17" s="37" t="s">
        <v>22</v>
      </c>
      <c r="E17" s="36">
        <v>983</v>
      </c>
    </row>
    <row r="18" spans="1:5" ht="12.75">
      <c r="A18" s="37" t="s">
        <v>28</v>
      </c>
      <c r="B18" s="36">
        <v>2335</v>
      </c>
      <c r="C18" s="37"/>
      <c r="D18" s="37" t="s">
        <v>24</v>
      </c>
      <c r="E18" s="37">
        <v>544</v>
      </c>
    </row>
    <row r="19" spans="1:5" ht="12.75">
      <c r="A19" s="37" t="s">
        <v>30</v>
      </c>
      <c r="B19" s="37">
        <v>650</v>
      </c>
      <c r="C19" s="37"/>
      <c r="D19" s="37" t="s">
        <v>25</v>
      </c>
      <c r="E19" s="36">
        <v>2043</v>
      </c>
    </row>
    <row r="20" spans="1:5" ht="12.75">
      <c r="A20" s="37" t="s">
        <v>32</v>
      </c>
      <c r="B20" s="36">
        <v>1360</v>
      </c>
      <c r="C20" s="37"/>
      <c r="D20" s="37" t="s">
        <v>58</v>
      </c>
      <c r="E20" s="36">
        <v>1588</v>
      </c>
    </row>
    <row r="21" spans="1:5" ht="12.75">
      <c r="A21" s="37" t="s">
        <v>34</v>
      </c>
      <c r="B21" s="37">
        <v>483</v>
      </c>
      <c r="C21" s="37"/>
      <c r="D21" s="37" t="s">
        <v>27</v>
      </c>
      <c r="E21" s="36">
        <v>1074</v>
      </c>
    </row>
    <row r="22" spans="1:5" ht="12.75">
      <c r="A22" s="37" t="s">
        <v>36</v>
      </c>
      <c r="B22" s="37">
        <v>371</v>
      </c>
      <c r="C22" s="37"/>
      <c r="D22" s="37" t="s">
        <v>29</v>
      </c>
      <c r="E22" s="37">
        <v>691</v>
      </c>
    </row>
    <row r="23" spans="1:5" ht="12.75">
      <c r="A23" s="37"/>
      <c r="B23" s="37"/>
      <c r="C23" s="37"/>
      <c r="D23" s="37" t="s">
        <v>31</v>
      </c>
      <c r="E23" s="36">
        <v>2913</v>
      </c>
    </row>
    <row r="24" spans="1:5" ht="12.75">
      <c r="A24" s="35" t="s">
        <v>38</v>
      </c>
      <c r="B24" s="36">
        <v>19331</v>
      </c>
      <c r="C24" s="37"/>
      <c r="D24" s="37" t="s">
        <v>60</v>
      </c>
      <c r="E24" s="36">
        <v>1476</v>
      </c>
    </row>
    <row r="25" spans="1:5" ht="12.75">
      <c r="A25" s="37"/>
      <c r="B25" s="37"/>
      <c r="C25" s="37"/>
      <c r="D25" s="37" t="s">
        <v>33</v>
      </c>
      <c r="E25" s="37">
        <v>839</v>
      </c>
    </row>
    <row r="26" spans="1:5" ht="12.75">
      <c r="A26" s="37" t="s">
        <v>40</v>
      </c>
      <c r="B26" s="36">
        <v>1511</v>
      </c>
      <c r="C26" s="37"/>
      <c r="D26" s="37" t="s">
        <v>35</v>
      </c>
      <c r="E26" s="36">
        <v>2016</v>
      </c>
    </row>
    <row r="27" spans="1:5" ht="12.75">
      <c r="A27" s="37" t="s">
        <v>42</v>
      </c>
      <c r="B27" s="36">
        <v>1424</v>
      </c>
      <c r="C27" s="37"/>
      <c r="D27" s="37" t="s">
        <v>37</v>
      </c>
      <c r="E27" s="37">
        <v>816</v>
      </c>
    </row>
    <row r="28" spans="1:5" ht="12.75">
      <c r="A28" s="37" t="s">
        <v>44</v>
      </c>
      <c r="B28" s="36">
        <v>1630</v>
      </c>
      <c r="C28" s="37"/>
      <c r="D28" s="37" t="s">
        <v>62</v>
      </c>
      <c r="E28" s="36">
        <v>1959</v>
      </c>
    </row>
    <row r="29" spans="1:3" ht="12.75">
      <c r="A29" s="37" t="s">
        <v>46</v>
      </c>
      <c r="B29" s="36">
        <v>6456</v>
      </c>
      <c r="C29" s="37"/>
    </row>
    <row r="30" spans="1:5" ht="12.75">
      <c r="A30" s="37" t="s">
        <v>48</v>
      </c>
      <c r="B30" s="36">
        <v>1051</v>
      </c>
      <c r="C30" s="37"/>
      <c r="D30" s="35" t="s">
        <v>39</v>
      </c>
      <c r="E30" s="38">
        <v>13223</v>
      </c>
    </row>
    <row r="31" spans="1:3" ht="12.75">
      <c r="A31" s="37" t="s">
        <v>50</v>
      </c>
      <c r="B31" s="36">
        <v>3524</v>
      </c>
      <c r="C31" s="37"/>
    </row>
    <row r="32" spans="1:5" ht="12.75">
      <c r="A32" s="37" t="s">
        <v>52</v>
      </c>
      <c r="B32" s="36">
        <v>3735</v>
      </c>
      <c r="C32" s="37"/>
      <c r="D32" s="37" t="s">
        <v>41</v>
      </c>
      <c r="E32" s="37">
        <v>977</v>
      </c>
    </row>
    <row r="33" spans="1:5" ht="12.75">
      <c r="A33" s="37"/>
      <c r="B33" s="37"/>
      <c r="C33" s="37" t="s">
        <v>49</v>
      </c>
      <c r="D33" s="37" t="s">
        <v>43</v>
      </c>
      <c r="E33" s="36">
        <v>2620</v>
      </c>
    </row>
    <row r="34" spans="1:5" ht="12.75">
      <c r="A34" s="35" t="s">
        <v>54</v>
      </c>
      <c r="B34" s="36">
        <v>15577</v>
      </c>
      <c r="C34" s="37"/>
      <c r="D34" s="37" t="s">
        <v>45</v>
      </c>
      <c r="E34" s="36">
        <v>4547</v>
      </c>
    </row>
    <row r="35" spans="1:5" ht="12.75">
      <c r="A35" s="37" t="s">
        <v>49</v>
      </c>
      <c r="B35" s="37"/>
      <c r="C35" s="37"/>
      <c r="D35" s="37" t="s">
        <v>47</v>
      </c>
      <c r="E35" s="36">
        <v>5079</v>
      </c>
    </row>
    <row r="36" spans="1:3" ht="12.75">
      <c r="A36" s="37" t="s">
        <v>57</v>
      </c>
      <c r="B36" s="36">
        <v>1102</v>
      </c>
      <c r="C36" s="37"/>
    </row>
    <row r="37" spans="1:3" ht="12.75">
      <c r="A37" s="37" t="s">
        <v>59</v>
      </c>
      <c r="B37" s="37">
        <v>662</v>
      </c>
      <c r="C37" s="37"/>
    </row>
    <row r="38" spans="1:3" ht="12.75">
      <c r="A38" s="37" t="s">
        <v>61</v>
      </c>
      <c r="B38" s="36">
        <v>1341</v>
      </c>
      <c r="C38" s="37"/>
    </row>
    <row r="39" spans="1:5" ht="12.75">
      <c r="A39" s="37" t="s">
        <v>63</v>
      </c>
      <c r="B39" s="37">
        <v>647</v>
      </c>
      <c r="C39" s="37"/>
      <c r="D39" s="37"/>
      <c r="E39" s="37"/>
    </row>
    <row r="40" spans="1:5" ht="12.75">
      <c r="A40" s="37" t="s">
        <v>64</v>
      </c>
      <c r="B40" s="37">
        <v>443</v>
      </c>
      <c r="C40" s="37"/>
      <c r="D40" s="35" t="s">
        <v>65</v>
      </c>
      <c r="E40" s="36">
        <v>66916</v>
      </c>
    </row>
    <row r="41" spans="1:5" ht="12.75">
      <c r="A41" s="37" t="s">
        <v>66</v>
      </c>
      <c r="B41" s="37">
        <v>542</v>
      </c>
      <c r="C41" s="37"/>
      <c r="D41" s="37"/>
      <c r="E41" s="37"/>
    </row>
    <row r="42" spans="1:5" ht="12.75">
      <c r="A42" s="37" t="s">
        <v>67</v>
      </c>
      <c r="B42" s="37">
        <v>459</v>
      </c>
      <c r="C42" s="37"/>
      <c r="D42" s="37"/>
      <c r="E42" s="37"/>
    </row>
    <row r="43" spans="1:5" ht="12.75">
      <c r="A43" s="37" t="s">
        <v>68</v>
      </c>
      <c r="B43" s="37">
        <v>449</v>
      </c>
      <c r="C43" s="37"/>
      <c r="D43" s="35" t="s">
        <v>69</v>
      </c>
      <c r="E43" s="37"/>
    </row>
    <row r="44" spans="1:5" ht="12.75">
      <c r="A44" s="37" t="s">
        <v>70</v>
      </c>
      <c r="B44" s="37">
        <v>921</v>
      </c>
      <c r="C44" s="37"/>
      <c r="D44" s="37"/>
      <c r="E44" s="37"/>
    </row>
    <row r="45" spans="1:6" ht="12.75">
      <c r="A45" s="37" t="s">
        <v>71</v>
      </c>
      <c r="B45" s="37">
        <v>2503</v>
      </c>
      <c r="C45" s="37"/>
      <c r="D45" s="37" t="s">
        <v>72</v>
      </c>
      <c r="E45" s="36">
        <f>SUM(B1+B8+B15+B24+B34+E7+E30+E40)</f>
        <v>189172</v>
      </c>
      <c r="F45" s="43"/>
    </row>
    <row r="46" spans="1:5" ht="12.75">
      <c r="A46" s="37" t="s">
        <v>73</v>
      </c>
      <c r="B46" s="37">
        <v>245</v>
      </c>
      <c r="C46" s="37"/>
      <c r="D46" s="37" t="s">
        <v>74</v>
      </c>
      <c r="E46" s="36">
        <f>E45-E40</f>
        <v>122256</v>
      </c>
    </row>
    <row r="49" ht="12.75">
      <c r="E49" s="43"/>
    </row>
    <row r="50" ht="12.75">
      <c r="E50" s="43"/>
    </row>
  </sheetData>
  <sheetProtection/>
  <printOptions gridLines="1"/>
  <pageMargins left="0.7086614173228347" right="0.7086614173228347" top="1.4173228346456694" bottom="0.7874015748031497" header="0.31496062992125984" footer="0.31496062992125984"/>
  <pageSetup horizontalDpi="600" verticalDpi="600" orientation="portrait" paperSize="9" r:id="rId1"/>
  <headerFooter>
    <oddHeader>&amp;C&amp;"Arial,Fett"&amp;12Einwohnerzahlen des Landkreises Neuwied, Stand: 30.06.2022
Bestandsstatistik aus dem Integrationssystem des Verfahrens EWOIS neu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Layout" workbookViewId="0" topLeftCell="A1">
      <selection activeCell="E11" sqref="E11"/>
    </sheetView>
  </sheetViews>
  <sheetFormatPr defaultColWidth="11.421875" defaultRowHeight="12.75"/>
  <cols>
    <col min="1" max="1" width="19.28125" style="0" bestFit="1" customWidth="1"/>
    <col min="2" max="2" width="9.7109375" style="0" customWidth="1"/>
    <col min="4" max="4" width="24.00390625" style="0" bestFit="1" customWidth="1"/>
  </cols>
  <sheetData>
    <row r="1" spans="1:5" ht="12.75">
      <c r="A1" s="35" t="s">
        <v>1</v>
      </c>
      <c r="B1" s="36">
        <v>23712</v>
      </c>
      <c r="C1" s="37"/>
      <c r="D1" s="37" t="s">
        <v>2</v>
      </c>
      <c r="E1" s="36">
        <v>2064</v>
      </c>
    </row>
    <row r="2" spans="1:5" ht="12.75">
      <c r="A2" s="37"/>
      <c r="B2" s="37"/>
      <c r="C2" s="37"/>
      <c r="D2" s="37" t="s">
        <v>3</v>
      </c>
      <c r="E2" s="37">
        <v>702</v>
      </c>
    </row>
    <row r="3" spans="1:5" ht="12.75">
      <c r="A3" s="37" t="s">
        <v>4</v>
      </c>
      <c r="B3" s="36">
        <v>7691</v>
      </c>
      <c r="C3" s="37"/>
      <c r="D3" s="37" t="s">
        <v>5</v>
      </c>
      <c r="E3" s="36">
        <v>1342</v>
      </c>
    </row>
    <row r="4" spans="1:5" ht="12.75">
      <c r="A4" s="37" t="s">
        <v>6</v>
      </c>
      <c r="B4" s="36">
        <v>4753</v>
      </c>
      <c r="C4" s="37"/>
      <c r="D4" s="37" t="s">
        <v>7</v>
      </c>
      <c r="E4" s="36">
        <v>1523</v>
      </c>
    </row>
    <row r="5" spans="1:5" ht="12.75">
      <c r="A5" s="37" t="s">
        <v>8</v>
      </c>
      <c r="B5" s="36">
        <v>6689</v>
      </c>
      <c r="C5" s="37"/>
      <c r="D5" s="37" t="s">
        <v>9</v>
      </c>
      <c r="E5" s="37">
        <v>593</v>
      </c>
    </row>
    <row r="6" spans="1:5" ht="12.75">
      <c r="A6" s="37" t="s">
        <v>10</v>
      </c>
      <c r="B6" s="36">
        <v>4579</v>
      </c>
      <c r="C6" s="37"/>
      <c r="D6" s="37"/>
      <c r="E6" s="37"/>
    </row>
    <row r="7" spans="1:5" ht="12.75">
      <c r="A7" s="37"/>
      <c r="B7" s="37"/>
      <c r="C7" s="37"/>
      <c r="D7" s="35" t="s">
        <v>109</v>
      </c>
      <c r="E7" s="36">
        <v>27022</v>
      </c>
    </row>
    <row r="8" spans="1:5" ht="12.75">
      <c r="A8" s="35" t="s">
        <v>12</v>
      </c>
      <c r="B8" s="36">
        <v>12556</v>
      </c>
      <c r="C8" s="37"/>
      <c r="D8" s="37"/>
      <c r="E8" s="37"/>
    </row>
    <row r="9" spans="1:5" ht="12.75">
      <c r="A9" s="37"/>
      <c r="B9" s="37"/>
      <c r="C9" s="37"/>
      <c r="D9" s="37" t="s">
        <v>13</v>
      </c>
      <c r="E9" s="36">
        <v>1407</v>
      </c>
    </row>
    <row r="10" spans="1:5" ht="12.75">
      <c r="A10" s="37" t="s">
        <v>14</v>
      </c>
      <c r="B10" s="36">
        <v>6171</v>
      </c>
      <c r="C10" s="37"/>
      <c r="D10" s="37" t="s">
        <v>15</v>
      </c>
      <c r="E10" s="36">
        <v>965</v>
      </c>
    </row>
    <row r="11" spans="1:5" ht="12.75">
      <c r="A11" s="37" t="s">
        <v>16</v>
      </c>
      <c r="B11" s="37">
        <v>359</v>
      </c>
      <c r="C11" s="37"/>
      <c r="D11" s="37" t="s">
        <v>53</v>
      </c>
      <c r="E11" s="36">
        <v>2276</v>
      </c>
    </row>
    <row r="12" spans="1:5" ht="12.75">
      <c r="A12" s="37" t="s">
        <v>18</v>
      </c>
      <c r="B12" s="36">
        <v>1836</v>
      </c>
      <c r="C12" s="37"/>
      <c r="D12" s="37" t="s">
        <v>55</v>
      </c>
      <c r="E12" s="37">
        <v>316</v>
      </c>
    </row>
    <row r="13" spans="1:5" ht="12.75">
      <c r="A13" s="37" t="s">
        <v>20</v>
      </c>
      <c r="B13" s="36">
        <v>4190</v>
      </c>
      <c r="C13" s="37"/>
      <c r="D13" s="37" t="s">
        <v>17</v>
      </c>
      <c r="E13" s="36">
        <v>1589</v>
      </c>
    </row>
    <row r="14" spans="1:5" ht="12.75">
      <c r="A14" s="37"/>
      <c r="B14" s="37"/>
      <c r="C14" s="37"/>
      <c r="D14" s="37" t="s">
        <v>19</v>
      </c>
      <c r="E14" s="37">
        <v>832</v>
      </c>
    </row>
    <row r="15" spans="1:5" ht="12.75">
      <c r="A15" s="35" t="s">
        <v>23</v>
      </c>
      <c r="B15" s="36">
        <v>11211</v>
      </c>
      <c r="C15" s="37"/>
      <c r="D15" s="37" t="s">
        <v>56</v>
      </c>
      <c r="E15" s="36">
        <v>1885</v>
      </c>
    </row>
    <row r="16" spans="1:5" ht="12.75">
      <c r="A16" s="37"/>
      <c r="B16" s="37"/>
      <c r="C16" s="37"/>
      <c r="D16" s="37" t="s">
        <v>21</v>
      </c>
      <c r="E16" s="37">
        <v>807</v>
      </c>
    </row>
    <row r="17" spans="1:5" ht="12.75">
      <c r="A17" s="37" t="s">
        <v>26</v>
      </c>
      <c r="B17" s="36">
        <v>6038</v>
      </c>
      <c r="C17" s="37"/>
      <c r="D17" s="37" t="s">
        <v>22</v>
      </c>
      <c r="E17" s="36">
        <v>1007</v>
      </c>
    </row>
    <row r="18" spans="1:5" ht="12.75">
      <c r="A18" s="37" t="s">
        <v>28</v>
      </c>
      <c r="B18" s="36">
        <v>2346</v>
      </c>
      <c r="C18" s="37"/>
      <c r="D18" s="37" t="s">
        <v>24</v>
      </c>
      <c r="E18" s="37">
        <v>553</v>
      </c>
    </row>
    <row r="19" spans="1:5" ht="12.75">
      <c r="A19" s="37" t="s">
        <v>30</v>
      </c>
      <c r="B19" s="37">
        <v>628</v>
      </c>
      <c r="C19" s="37"/>
      <c r="D19" s="37" t="s">
        <v>25</v>
      </c>
      <c r="E19" s="36">
        <v>2028</v>
      </c>
    </row>
    <row r="20" spans="1:5" ht="12.75">
      <c r="A20" s="37" t="s">
        <v>32</v>
      </c>
      <c r="B20" s="36">
        <v>1354</v>
      </c>
      <c r="C20" s="37"/>
      <c r="D20" s="37" t="s">
        <v>58</v>
      </c>
      <c r="E20" s="36">
        <v>1569</v>
      </c>
    </row>
    <row r="21" spans="1:5" ht="12.75">
      <c r="A21" s="37" t="s">
        <v>34</v>
      </c>
      <c r="B21" s="37">
        <v>485</v>
      </c>
      <c r="C21" s="37"/>
      <c r="D21" s="37" t="s">
        <v>27</v>
      </c>
      <c r="E21" s="36">
        <v>1050</v>
      </c>
    </row>
    <row r="22" spans="1:5" ht="12.75">
      <c r="A22" s="37" t="s">
        <v>36</v>
      </c>
      <c r="B22" s="37">
        <v>360</v>
      </c>
      <c r="C22" s="37"/>
      <c r="D22" s="37" t="s">
        <v>29</v>
      </c>
      <c r="E22" s="37">
        <v>695</v>
      </c>
    </row>
    <row r="23" spans="1:5" ht="12.75">
      <c r="A23" s="37"/>
      <c r="B23" s="37"/>
      <c r="C23" s="37"/>
      <c r="D23" s="37" t="s">
        <v>31</v>
      </c>
      <c r="E23" s="36">
        <v>2946</v>
      </c>
    </row>
    <row r="24" spans="1:5" ht="12.75">
      <c r="A24" s="35" t="s">
        <v>38</v>
      </c>
      <c r="B24" s="36">
        <v>19395</v>
      </c>
      <c r="C24" s="37"/>
      <c r="D24" s="37" t="s">
        <v>60</v>
      </c>
      <c r="E24" s="36">
        <v>1485</v>
      </c>
    </row>
    <row r="25" spans="1:5" ht="12.75">
      <c r="A25" s="37"/>
      <c r="B25" s="37"/>
      <c r="C25" s="37"/>
      <c r="D25" s="37" t="s">
        <v>33</v>
      </c>
      <c r="E25" s="37">
        <v>844</v>
      </c>
    </row>
    <row r="26" spans="1:5" ht="12.75">
      <c r="A26" s="37" t="s">
        <v>40</v>
      </c>
      <c r="B26" s="36">
        <v>1497</v>
      </c>
      <c r="C26" s="37"/>
      <c r="D26" s="37" t="s">
        <v>35</v>
      </c>
      <c r="E26" s="36">
        <v>2020</v>
      </c>
    </row>
    <row r="27" spans="1:5" ht="12.75">
      <c r="A27" s="37" t="s">
        <v>42</v>
      </c>
      <c r="B27" s="44">
        <v>1426</v>
      </c>
      <c r="C27" s="37"/>
      <c r="D27" s="37" t="s">
        <v>37</v>
      </c>
      <c r="E27" s="37">
        <v>787</v>
      </c>
    </row>
    <row r="28" spans="1:5" ht="12.75">
      <c r="A28" s="37" t="s">
        <v>44</v>
      </c>
      <c r="B28" s="36">
        <v>1650</v>
      </c>
      <c r="C28" s="37"/>
      <c r="D28" s="37" t="s">
        <v>62</v>
      </c>
      <c r="E28" s="36">
        <v>1961</v>
      </c>
    </row>
    <row r="29" spans="1:3" ht="12.75">
      <c r="A29" s="37" t="s">
        <v>46</v>
      </c>
      <c r="B29" s="36">
        <v>6461</v>
      </c>
      <c r="C29" s="37"/>
    </row>
    <row r="30" spans="1:5" ht="12.75">
      <c r="A30" s="37" t="s">
        <v>48</v>
      </c>
      <c r="B30" s="36">
        <v>1055</v>
      </c>
      <c r="C30" s="37"/>
      <c r="D30" s="35" t="s">
        <v>39</v>
      </c>
      <c r="E30" s="38">
        <v>13281</v>
      </c>
    </row>
    <row r="31" spans="1:3" ht="12.75">
      <c r="A31" s="37" t="s">
        <v>50</v>
      </c>
      <c r="B31" s="36">
        <v>3510</v>
      </c>
      <c r="C31" s="37"/>
    </row>
    <row r="32" spans="1:5" ht="12.75">
      <c r="A32" s="37" t="s">
        <v>52</v>
      </c>
      <c r="B32" s="36">
        <v>3796</v>
      </c>
      <c r="C32" s="37"/>
      <c r="D32" s="37" t="s">
        <v>41</v>
      </c>
      <c r="E32" s="37">
        <v>988</v>
      </c>
    </row>
    <row r="33" spans="1:5" ht="12.75">
      <c r="A33" s="37"/>
      <c r="B33" s="37"/>
      <c r="C33" s="37" t="s">
        <v>49</v>
      </c>
      <c r="D33" s="37" t="s">
        <v>43</v>
      </c>
      <c r="E33" s="36">
        <v>2592</v>
      </c>
    </row>
    <row r="34" spans="1:5" ht="12.75">
      <c r="A34" s="35" t="s">
        <v>54</v>
      </c>
      <c r="B34" s="36">
        <v>15525</v>
      </c>
      <c r="C34" s="37"/>
      <c r="D34" s="37" t="s">
        <v>45</v>
      </c>
      <c r="E34" s="36">
        <v>4602</v>
      </c>
    </row>
    <row r="35" spans="1:5" ht="12.75">
      <c r="A35" s="37" t="s">
        <v>49</v>
      </c>
      <c r="B35" s="37"/>
      <c r="C35" s="37"/>
      <c r="D35" s="37" t="s">
        <v>47</v>
      </c>
      <c r="E35" s="36">
        <v>5099</v>
      </c>
    </row>
    <row r="36" spans="1:3" ht="12.75">
      <c r="A36" s="37" t="s">
        <v>57</v>
      </c>
      <c r="B36" s="36">
        <v>1091</v>
      </c>
      <c r="C36" s="37"/>
    </row>
    <row r="37" spans="1:3" ht="12.75">
      <c r="A37" s="37" t="s">
        <v>59</v>
      </c>
      <c r="B37" s="37">
        <v>649</v>
      </c>
      <c r="C37" s="37"/>
    </row>
    <row r="38" spans="1:3" ht="12.75">
      <c r="A38" s="37" t="s">
        <v>61</v>
      </c>
      <c r="B38" s="36">
        <v>1335</v>
      </c>
      <c r="C38" s="37"/>
    </row>
    <row r="39" spans="1:5" ht="12.75">
      <c r="A39" s="37" t="s">
        <v>63</v>
      </c>
      <c r="B39" s="37">
        <v>644</v>
      </c>
      <c r="C39" s="37"/>
      <c r="D39" s="37"/>
      <c r="E39" s="37"/>
    </row>
    <row r="40" spans="1:5" ht="12.75">
      <c r="A40" s="37" t="s">
        <v>64</v>
      </c>
      <c r="B40" s="37">
        <v>436</v>
      </c>
      <c r="C40" s="37"/>
      <c r="D40" s="35" t="s">
        <v>65</v>
      </c>
      <c r="E40" s="36">
        <v>67064</v>
      </c>
    </row>
    <row r="41" spans="1:5" ht="12.75">
      <c r="A41" s="37" t="s">
        <v>66</v>
      </c>
      <c r="B41" s="37">
        <v>564</v>
      </c>
      <c r="C41" s="37"/>
      <c r="D41" s="37"/>
      <c r="E41" s="37"/>
    </row>
    <row r="42" spans="1:5" ht="12.75">
      <c r="A42" s="37" t="s">
        <v>67</v>
      </c>
      <c r="B42" s="37">
        <v>458</v>
      </c>
      <c r="C42" s="37"/>
      <c r="D42" s="37"/>
      <c r="E42" s="37"/>
    </row>
    <row r="43" spans="1:5" ht="12.75">
      <c r="A43" s="37" t="s">
        <v>68</v>
      </c>
      <c r="B43" s="37">
        <v>453</v>
      </c>
      <c r="C43" s="37"/>
      <c r="D43" s="35" t="s">
        <v>69</v>
      </c>
      <c r="E43" s="37"/>
    </row>
    <row r="44" spans="1:5" ht="12.75">
      <c r="A44" s="37" t="s">
        <v>70</v>
      </c>
      <c r="B44" s="37">
        <v>911</v>
      </c>
      <c r="C44" s="37"/>
      <c r="D44" s="37"/>
      <c r="E44" s="37"/>
    </row>
    <row r="45" spans="1:6" ht="12.75">
      <c r="A45" s="37" t="s">
        <v>71</v>
      </c>
      <c r="B45" s="37">
        <v>2506</v>
      </c>
      <c r="C45" s="37"/>
      <c r="D45" s="37" t="s">
        <v>72</v>
      </c>
      <c r="E45" s="36">
        <v>189766</v>
      </c>
      <c r="F45" s="43"/>
    </row>
    <row r="46" spans="1:5" ht="12.75">
      <c r="A46" s="37" t="s">
        <v>73</v>
      </c>
      <c r="B46" s="37">
        <v>254</v>
      </c>
      <c r="C46" s="37"/>
      <c r="D46" s="37" t="s">
        <v>74</v>
      </c>
      <c r="E46" s="36">
        <f>E45-E40</f>
        <v>122702</v>
      </c>
    </row>
    <row r="49" ht="12.75">
      <c r="E49" s="43"/>
    </row>
    <row r="50" spans="2:5" ht="12.75">
      <c r="B50" s="43"/>
      <c r="E50" s="43"/>
    </row>
    <row r="51" ht="12.75">
      <c r="B51" s="43"/>
    </row>
  </sheetData>
  <sheetProtection/>
  <printOptions gridLines="1"/>
  <pageMargins left="0.7086614173228347" right="0.7086614173228347" top="1.4173228346456694" bottom="0.7874015748031497" header="0.31496062992125984" footer="0.31496062992125984"/>
  <pageSetup horizontalDpi="600" verticalDpi="600" orientation="portrait" paperSize="9" r:id="rId1"/>
  <headerFooter>
    <oddHeader>&amp;C&amp;"Arial,Fett"&amp;12Einwohnerzahlen des Landkreises Neuwied, Stand: 31.12.2022
Bestandsstatistik aus dem Integrationssystem des Verfahrens EWOIS neu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6">
      <selection activeCell="D24" sqref="D24"/>
    </sheetView>
  </sheetViews>
  <sheetFormatPr defaultColWidth="11.421875" defaultRowHeight="12.75"/>
  <cols>
    <col min="1" max="1" width="27.7109375" style="0" customWidth="1"/>
    <col min="3" max="3" width="9.8515625" style="0" customWidth="1"/>
    <col min="4" max="4" width="28.28125" style="0" customWidth="1"/>
    <col min="5" max="5" width="14.8515625" style="0" customWidth="1"/>
  </cols>
  <sheetData>
    <row r="1" spans="1:5" ht="42" customHeight="1" thickBot="1" thickTop="1">
      <c r="A1" s="5" t="s">
        <v>0</v>
      </c>
      <c r="B1" s="6"/>
      <c r="C1" s="6"/>
      <c r="D1" s="6"/>
      <c r="E1" s="7"/>
    </row>
    <row r="2" ht="20.25" customHeight="1" thickTop="1"/>
    <row r="3" spans="1:5" ht="15.75">
      <c r="A3" s="1" t="s">
        <v>1</v>
      </c>
      <c r="B3" s="2">
        <f>SUM(B5:B8)</f>
        <v>21495</v>
      </c>
      <c r="C3" s="3"/>
      <c r="D3" s="3" t="s">
        <v>2</v>
      </c>
      <c r="E3" s="2">
        <v>1946</v>
      </c>
    </row>
    <row r="4" spans="1:5" ht="15.75">
      <c r="A4" s="3"/>
      <c r="B4" s="3"/>
      <c r="C4" s="3"/>
      <c r="D4" s="3" t="s">
        <v>3</v>
      </c>
      <c r="E4" s="3">
        <v>691</v>
      </c>
    </row>
    <row r="5" spans="1:5" ht="15.75">
      <c r="A5" s="3" t="s">
        <v>4</v>
      </c>
      <c r="B5" s="2">
        <v>6728</v>
      </c>
      <c r="C5" s="3"/>
      <c r="D5" s="3" t="s">
        <v>5</v>
      </c>
      <c r="E5" s="2">
        <v>1094</v>
      </c>
    </row>
    <row r="6" spans="1:5" ht="15.75">
      <c r="A6" s="3" t="s">
        <v>6</v>
      </c>
      <c r="B6" s="2">
        <v>4027</v>
      </c>
      <c r="C6" s="3"/>
      <c r="D6" s="3" t="s">
        <v>7</v>
      </c>
      <c r="E6" s="2">
        <v>1451</v>
      </c>
    </row>
    <row r="7" spans="1:5" ht="15.75">
      <c r="A7" s="3" t="s">
        <v>8</v>
      </c>
      <c r="B7" s="2">
        <v>6533</v>
      </c>
      <c r="C7" s="3"/>
      <c r="D7" s="3" t="s">
        <v>9</v>
      </c>
      <c r="E7" s="3">
        <v>665</v>
      </c>
    </row>
    <row r="8" spans="1:5" ht="15.75">
      <c r="A8" s="3" t="s">
        <v>10</v>
      </c>
      <c r="B8" s="2">
        <v>4207</v>
      </c>
      <c r="C8" s="3"/>
      <c r="D8" s="3"/>
      <c r="E8" s="3"/>
    </row>
    <row r="9" spans="1:5" ht="15.75">
      <c r="A9" s="3"/>
      <c r="B9" s="3"/>
      <c r="C9" s="3"/>
      <c r="D9" s="1" t="s">
        <v>11</v>
      </c>
      <c r="E9" s="2">
        <f>SUM(E11:E24)</f>
        <v>16345</v>
      </c>
    </row>
    <row r="10" spans="1:5" ht="15.75">
      <c r="A10" s="1" t="s">
        <v>12</v>
      </c>
      <c r="B10" s="2">
        <f>SUM(B12:B15)</f>
        <v>12201</v>
      </c>
      <c r="C10" s="3"/>
      <c r="D10" s="3"/>
      <c r="E10" s="3"/>
    </row>
    <row r="11" spans="1:5" ht="15.75">
      <c r="A11" s="3"/>
      <c r="B11" s="3"/>
      <c r="C11" s="3"/>
      <c r="D11" s="3" t="s">
        <v>13</v>
      </c>
      <c r="E11" s="2">
        <v>1309</v>
      </c>
    </row>
    <row r="12" spans="1:5" ht="15.75">
      <c r="A12" s="3" t="s">
        <v>14</v>
      </c>
      <c r="B12" s="2">
        <v>5761</v>
      </c>
      <c r="C12" s="3"/>
      <c r="D12" s="3" t="s">
        <v>15</v>
      </c>
      <c r="E12" s="2">
        <v>1051</v>
      </c>
    </row>
    <row r="13" spans="1:5" ht="15.75">
      <c r="A13" s="3" t="s">
        <v>16</v>
      </c>
      <c r="B13" s="3">
        <v>359</v>
      </c>
      <c r="C13" s="3"/>
      <c r="D13" s="3" t="s">
        <v>17</v>
      </c>
      <c r="E13" s="2">
        <v>1255</v>
      </c>
    </row>
    <row r="14" spans="1:5" ht="15.75">
      <c r="A14" s="3" t="s">
        <v>18</v>
      </c>
      <c r="B14" s="2">
        <v>1982</v>
      </c>
      <c r="C14" s="3"/>
      <c r="D14" s="3" t="s">
        <v>19</v>
      </c>
      <c r="E14" s="3">
        <v>743</v>
      </c>
    </row>
    <row r="15" spans="1:5" ht="15.75">
      <c r="A15" s="3" t="s">
        <v>20</v>
      </c>
      <c r="B15" s="2">
        <v>4099</v>
      </c>
      <c r="C15" s="3"/>
      <c r="D15" s="3" t="s">
        <v>21</v>
      </c>
      <c r="E15" s="3">
        <v>746</v>
      </c>
    </row>
    <row r="16" spans="1:5" ht="15.75">
      <c r="A16" s="3"/>
      <c r="B16" s="3"/>
      <c r="C16" s="3"/>
      <c r="D16" s="3" t="s">
        <v>22</v>
      </c>
      <c r="E16" s="3">
        <v>995</v>
      </c>
    </row>
    <row r="17" spans="1:5" ht="15.75">
      <c r="A17" s="1" t="s">
        <v>23</v>
      </c>
      <c r="B17" s="2">
        <f>SUM(B19:B24)</f>
        <v>10721</v>
      </c>
      <c r="C17" s="3"/>
      <c r="D17" s="3" t="s">
        <v>24</v>
      </c>
      <c r="E17" s="3">
        <v>494</v>
      </c>
    </row>
    <row r="18" spans="1:5" ht="15.75">
      <c r="A18" s="3"/>
      <c r="B18" s="3"/>
      <c r="C18" s="3"/>
      <c r="D18" s="3" t="s">
        <v>25</v>
      </c>
      <c r="E18" s="2">
        <v>2185</v>
      </c>
    </row>
    <row r="19" spans="1:5" ht="15.75">
      <c r="A19" s="3" t="s">
        <v>26</v>
      </c>
      <c r="B19" s="2">
        <v>5555</v>
      </c>
      <c r="C19" s="3"/>
      <c r="D19" s="3" t="s">
        <v>27</v>
      </c>
      <c r="E19" s="3">
        <v>867</v>
      </c>
    </row>
    <row r="20" spans="1:5" ht="15.75">
      <c r="A20" s="3" t="s">
        <v>28</v>
      </c>
      <c r="B20" s="2">
        <v>2351</v>
      </c>
      <c r="C20" s="3"/>
      <c r="D20" s="3" t="s">
        <v>29</v>
      </c>
      <c r="E20" s="3">
        <v>607</v>
      </c>
    </row>
    <row r="21" spans="1:5" ht="15.75">
      <c r="A21" s="3" t="s">
        <v>30</v>
      </c>
      <c r="B21" s="3">
        <v>760</v>
      </c>
      <c r="C21" s="3"/>
      <c r="D21" s="3" t="s">
        <v>31</v>
      </c>
      <c r="E21" s="2">
        <v>2711</v>
      </c>
    </row>
    <row r="22" spans="1:5" ht="15.75">
      <c r="A22" s="3" t="s">
        <v>32</v>
      </c>
      <c r="B22" s="2">
        <v>1260</v>
      </c>
      <c r="C22" s="3"/>
      <c r="D22" s="3" t="s">
        <v>33</v>
      </c>
      <c r="E22" s="3">
        <v>783</v>
      </c>
    </row>
    <row r="23" spans="1:5" ht="15.75">
      <c r="A23" s="3" t="s">
        <v>34</v>
      </c>
      <c r="B23" s="3">
        <v>489</v>
      </c>
      <c r="C23" s="3"/>
      <c r="D23" s="3" t="s">
        <v>35</v>
      </c>
      <c r="E23" s="2">
        <v>1906</v>
      </c>
    </row>
    <row r="24" spans="1:5" ht="15.75">
      <c r="A24" s="3" t="s">
        <v>36</v>
      </c>
      <c r="B24" s="3">
        <v>306</v>
      </c>
      <c r="C24" s="3"/>
      <c r="D24" s="3" t="s">
        <v>37</v>
      </c>
      <c r="E24" s="3">
        <v>693</v>
      </c>
    </row>
    <row r="25" spans="1:5" ht="15.75">
      <c r="A25" s="3"/>
      <c r="B25" s="3"/>
      <c r="C25" s="3"/>
      <c r="D25" s="3"/>
      <c r="E25" s="3"/>
    </row>
    <row r="26" spans="1:5" ht="15.75">
      <c r="A26" s="1" t="s">
        <v>38</v>
      </c>
      <c r="B26" s="2">
        <f>SUM(B28:B34)</f>
        <v>18500</v>
      </c>
      <c r="C26" s="3"/>
      <c r="D26" s="1" t="s">
        <v>39</v>
      </c>
      <c r="E26" s="4">
        <f>SUM(E28:E31)</f>
        <v>12833</v>
      </c>
    </row>
    <row r="27" spans="1:5" ht="15.75">
      <c r="A27" s="3"/>
      <c r="B27" s="3"/>
      <c r="C27" s="3"/>
      <c r="D27" s="3"/>
      <c r="E27" s="3"/>
    </row>
    <row r="28" spans="1:5" ht="15.75">
      <c r="A28" s="3" t="s">
        <v>40</v>
      </c>
      <c r="B28" s="2">
        <v>1605</v>
      </c>
      <c r="C28" s="3"/>
      <c r="D28" s="3" t="s">
        <v>41</v>
      </c>
      <c r="E28" s="3">
        <v>931</v>
      </c>
    </row>
    <row r="29" spans="1:5" ht="15.75">
      <c r="A29" s="3" t="s">
        <v>42</v>
      </c>
      <c r="B29" s="2">
        <v>1347</v>
      </c>
      <c r="C29" s="3"/>
      <c r="D29" s="3" t="s">
        <v>43</v>
      </c>
      <c r="E29" s="2">
        <v>2455</v>
      </c>
    </row>
    <row r="30" spans="1:5" ht="15.75">
      <c r="A30" s="3" t="s">
        <v>44</v>
      </c>
      <c r="B30" s="2">
        <v>1729</v>
      </c>
      <c r="C30" s="3"/>
      <c r="D30" s="3" t="s">
        <v>45</v>
      </c>
      <c r="E30" s="2">
        <v>4409</v>
      </c>
    </row>
    <row r="31" spans="1:5" ht="15.75">
      <c r="A31" s="3" t="s">
        <v>46</v>
      </c>
      <c r="B31" s="2">
        <v>6124</v>
      </c>
      <c r="C31" s="3"/>
      <c r="D31" s="3" t="s">
        <v>47</v>
      </c>
      <c r="E31" s="2">
        <v>5038</v>
      </c>
    </row>
    <row r="32" spans="1:5" ht="15.75">
      <c r="A32" s="3" t="s">
        <v>48</v>
      </c>
      <c r="B32" s="2">
        <v>1037</v>
      </c>
      <c r="C32" s="3"/>
      <c r="D32" s="3"/>
      <c r="E32" s="3" t="s">
        <v>49</v>
      </c>
    </row>
    <row r="33" spans="1:5" ht="15.75">
      <c r="A33" s="3" t="s">
        <v>50</v>
      </c>
      <c r="B33" s="2">
        <v>3221</v>
      </c>
      <c r="C33" s="3"/>
      <c r="D33" s="1" t="s">
        <v>51</v>
      </c>
      <c r="E33" s="2">
        <f>SUM(E35:E40)</f>
        <v>9033</v>
      </c>
    </row>
    <row r="34" spans="1:5" ht="15.75">
      <c r="A34" s="3" t="s">
        <v>52</v>
      </c>
      <c r="B34" s="2">
        <v>3437</v>
      </c>
      <c r="C34" s="3"/>
      <c r="D34" s="3"/>
      <c r="E34" s="3"/>
    </row>
    <row r="35" spans="1:5" ht="15.75">
      <c r="A35" s="3"/>
      <c r="B35" s="3"/>
      <c r="C35" s="3"/>
      <c r="D35" s="3" t="s">
        <v>53</v>
      </c>
      <c r="E35" s="2">
        <v>1977</v>
      </c>
    </row>
    <row r="36" spans="1:5" ht="15.75">
      <c r="A36" s="1" t="s">
        <v>54</v>
      </c>
      <c r="B36" s="2">
        <f>SUM(B38:B48,E3:E7)</f>
        <v>14543</v>
      </c>
      <c r="C36" s="3"/>
      <c r="D36" s="3" t="s">
        <v>55</v>
      </c>
      <c r="E36" s="3">
        <v>220</v>
      </c>
    </row>
    <row r="37" spans="1:5" ht="15.75">
      <c r="A37" s="3"/>
      <c r="B37" s="3"/>
      <c r="C37" s="3"/>
      <c r="D37" s="3" t="s">
        <v>56</v>
      </c>
      <c r="E37" s="2">
        <v>1681</v>
      </c>
    </row>
    <row r="38" spans="1:5" ht="15.75">
      <c r="A38" s="3" t="s">
        <v>57</v>
      </c>
      <c r="B38" s="2">
        <v>1057</v>
      </c>
      <c r="C38" s="3"/>
      <c r="D38" s="3" t="s">
        <v>58</v>
      </c>
      <c r="E38" s="2">
        <v>1511</v>
      </c>
    </row>
    <row r="39" spans="1:5" ht="15.75">
      <c r="A39" s="3" t="s">
        <v>59</v>
      </c>
      <c r="B39" s="3">
        <v>660</v>
      </c>
      <c r="C39" s="3"/>
      <c r="D39" s="3" t="s">
        <v>60</v>
      </c>
      <c r="E39" s="2">
        <v>1513</v>
      </c>
    </row>
    <row r="40" spans="1:5" ht="15.75">
      <c r="A40" s="3" t="s">
        <v>61</v>
      </c>
      <c r="B40" s="2">
        <v>1080</v>
      </c>
      <c r="C40" s="3"/>
      <c r="D40" s="3" t="s">
        <v>62</v>
      </c>
      <c r="E40" s="2">
        <v>2131</v>
      </c>
    </row>
    <row r="41" spans="1:5" ht="15.75">
      <c r="A41" s="3" t="s">
        <v>63</v>
      </c>
      <c r="B41" s="3">
        <v>595</v>
      </c>
      <c r="C41" s="3"/>
      <c r="D41" s="3"/>
      <c r="E41" s="3"/>
    </row>
    <row r="42" spans="1:5" ht="15.75">
      <c r="A42" s="3" t="s">
        <v>64</v>
      </c>
      <c r="B42" s="3">
        <v>372</v>
      </c>
      <c r="C42" s="3"/>
      <c r="D42" s="1" t="s">
        <v>65</v>
      </c>
      <c r="E42" s="2">
        <v>67616</v>
      </c>
    </row>
    <row r="43" spans="1:5" ht="15.75">
      <c r="A43" s="3" t="s">
        <v>66</v>
      </c>
      <c r="B43" s="3">
        <v>461</v>
      </c>
      <c r="C43" s="3"/>
      <c r="D43" s="3"/>
      <c r="E43" s="3"/>
    </row>
    <row r="44" spans="1:5" ht="15.75">
      <c r="A44" s="3" t="s">
        <v>67</v>
      </c>
      <c r="B44" s="3">
        <v>344</v>
      </c>
      <c r="C44" s="3"/>
      <c r="D44" s="3"/>
      <c r="E44" s="3"/>
    </row>
    <row r="45" spans="1:5" ht="15.75">
      <c r="A45" s="3" t="s">
        <v>68</v>
      </c>
      <c r="B45" s="3">
        <v>486</v>
      </c>
      <c r="C45" s="3"/>
      <c r="D45" s="1" t="s">
        <v>69</v>
      </c>
      <c r="E45" s="3"/>
    </row>
    <row r="46" spans="1:5" ht="15.75">
      <c r="A46" s="3" t="s">
        <v>70</v>
      </c>
      <c r="B46" s="3">
        <v>933</v>
      </c>
      <c r="C46" s="3"/>
      <c r="D46" s="3"/>
      <c r="E46" s="3"/>
    </row>
    <row r="47" spans="1:5" ht="15.75">
      <c r="A47" s="3" t="s">
        <v>71</v>
      </c>
      <c r="B47" s="2">
        <v>2455</v>
      </c>
      <c r="C47" s="3"/>
      <c r="D47" s="3" t="s">
        <v>72</v>
      </c>
      <c r="E47" s="2">
        <f>B3+B10+B17+B26+B36+E9+E26+E33+E42</f>
        <v>183287</v>
      </c>
    </row>
    <row r="48" spans="1:5" ht="15.75">
      <c r="A48" s="3" t="s">
        <v>73</v>
      </c>
      <c r="B48" s="3">
        <v>253</v>
      </c>
      <c r="C48" s="3"/>
      <c r="D48" s="3" t="s">
        <v>74</v>
      </c>
      <c r="E48" s="2">
        <f>E47-E42</f>
        <v>115671</v>
      </c>
    </row>
  </sheetData>
  <sheetProtection/>
  <printOptions/>
  <pageMargins left="0.7874015748031497" right="0.7874015748031497" top="0.7480314960629921" bottom="0.6299212598425197" header="0.5118110236220472" footer="0.4724409448818898"/>
  <pageSetup fitToHeight="1" fitToWidth="1" horizontalDpi="600" verticalDpi="600" orientation="portrait" paperSize="9" scale="94" r:id="rId1"/>
  <headerFooter alignWithMargins="0">
    <oddHeader>&amp;R&amp;"Times New Roman,Fett"Stand: 30.06.1999</oddHeader>
    <oddFooter>&amp;R&amp;8Einwz.xls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36">
      <selection activeCell="D24" sqref="D24"/>
    </sheetView>
  </sheetViews>
  <sheetFormatPr defaultColWidth="11.421875" defaultRowHeight="12.75"/>
  <cols>
    <col min="1" max="1" width="27.7109375" style="0" customWidth="1"/>
    <col min="3" max="3" width="9.8515625" style="0" customWidth="1"/>
    <col min="4" max="4" width="28.28125" style="0" customWidth="1"/>
    <col min="5" max="5" width="14.8515625" style="0" customWidth="1"/>
  </cols>
  <sheetData>
    <row r="1" spans="1:5" ht="42" customHeight="1" thickBot="1" thickTop="1">
      <c r="A1" s="5" t="s">
        <v>0</v>
      </c>
      <c r="B1" s="6"/>
      <c r="C1" s="6"/>
      <c r="D1" s="6"/>
      <c r="E1" s="7"/>
    </row>
    <row r="2" ht="20.25" customHeight="1" thickTop="1"/>
    <row r="3" spans="1:5" ht="15.75">
      <c r="A3" s="1" t="s">
        <v>1</v>
      </c>
      <c r="B3" s="2">
        <f>SUM(B5:B8)</f>
        <v>21587</v>
      </c>
      <c r="C3" s="3"/>
      <c r="D3" s="3" t="s">
        <v>2</v>
      </c>
      <c r="E3" s="2">
        <v>1987</v>
      </c>
    </row>
    <row r="4" spans="1:5" ht="15.75">
      <c r="A4" s="3"/>
      <c r="B4" s="3"/>
      <c r="C4" s="3"/>
      <c r="D4" s="3" t="s">
        <v>3</v>
      </c>
      <c r="E4" s="3">
        <v>690</v>
      </c>
    </row>
    <row r="5" spans="1:5" ht="15.75">
      <c r="A5" s="3" t="s">
        <v>4</v>
      </c>
      <c r="B5" s="2">
        <v>6762</v>
      </c>
      <c r="C5" s="3"/>
      <c r="D5" s="3" t="s">
        <v>5</v>
      </c>
      <c r="E5" s="2">
        <v>1105</v>
      </c>
    </row>
    <row r="6" spans="1:5" ht="15.75">
      <c r="A6" s="3" t="s">
        <v>6</v>
      </c>
      <c r="B6" s="2">
        <v>4085</v>
      </c>
      <c r="C6" s="3"/>
      <c r="D6" s="3" t="s">
        <v>7</v>
      </c>
      <c r="E6" s="2">
        <v>1450</v>
      </c>
    </row>
    <row r="7" spans="1:5" ht="15.75">
      <c r="A7" s="3" t="s">
        <v>8</v>
      </c>
      <c r="B7" s="2">
        <v>6485</v>
      </c>
      <c r="C7" s="3"/>
      <c r="D7" s="3" t="s">
        <v>9</v>
      </c>
      <c r="E7" s="3">
        <v>666</v>
      </c>
    </row>
    <row r="8" spans="1:5" ht="15.75">
      <c r="A8" s="3" t="s">
        <v>10</v>
      </c>
      <c r="B8" s="2">
        <v>4255</v>
      </c>
      <c r="C8" s="3"/>
      <c r="D8" s="3"/>
      <c r="E8" s="3"/>
    </row>
    <row r="9" spans="1:5" ht="15.75">
      <c r="A9" s="3"/>
      <c r="B9" s="3"/>
      <c r="C9" s="3"/>
      <c r="D9" s="1" t="s">
        <v>11</v>
      </c>
      <c r="E9" s="2">
        <f>SUM(E11:E24)</f>
        <v>16409</v>
      </c>
    </row>
    <row r="10" spans="1:5" ht="15.75">
      <c r="A10" s="1" t="s">
        <v>12</v>
      </c>
      <c r="B10" s="2">
        <f>SUM(B12:B15)</f>
        <v>12180</v>
      </c>
      <c r="C10" s="3"/>
      <c r="D10" s="3"/>
      <c r="E10" s="3"/>
    </row>
    <row r="11" spans="1:5" ht="15.75">
      <c r="A11" s="3"/>
      <c r="B11" s="3"/>
      <c r="C11" s="3"/>
      <c r="D11" s="3" t="s">
        <v>13</v>
      </c>
      <c r="E11" s="2">
        <v>1299</v>
      </c>
    </row>
    <row r="12" spans="1:5" ht="15.75">
      <c r="A12" s="3" t="s">
        <v>14</v>
      </c>
      <c r="B12" s="2">
        <v>5742</v>
      </c>
      <c r="C12" s="3"/>
      <c r="D12" s="3" t="s">
        <v>15</v>
      </c>
      <c r="E12" s="2">
        <v>1039</v>
      </c>
    </row>
    <row r="13" spans="1:5" ht="15.75">
      <c r="A13" s="3" t="s">
        <v>16</v>
      </c>
      <c r="B13" s="3">
        <v>353</v>
      </c>
      <c r="C13" s="3"/>
      <c r="D13" s="3" t="s">
        <v>17</v>
      </c>
      <c r="E13" s="2">
        <v>1263</v>
      </c>
    </row>
    <row r="14" spans="1:5" ht="15.75">
      <c r="A14" s="3" t="s">
        <v>18</v>
      </c>
      <c r="B14" s="2">
        <v>1991</v>
      </c>
      <c r="C14" s="3"/>
      <c r="D14" s="3" t="s">
        <v>19</v>
      </c>
      <c r="E14" s="3">
        <v>759</v>
      </c>
    </row>
    <row r="15" spans="1:5" ht="15.75">
      <c r="A15" s="3" t="s">
        <v>20</v>
      </c>
      <c r="B15" s="2">
        <v>4094</v>
      </c>
      <c r="C15" s="3"/>
      <c r="D15" s="3" t="s">
        <v>21</v>
      </c>
      <c r="E15" s="3">
        <v>742</v>
      </c>
    </row>
    <row r="16" spans="1:5" ht="15.75">
      <c r="A16" s="3"/>
      <c r="B16" s="3"/>
      <c r="C16" s="3"/>
      <c r="D16" s="3" t="s">
        <v>22</v>
      </c>
      <c r="E16" s="3">
        <v>980</v>
      </c>
    </row>
    <row r="17" spans="1:5" ht="15.75">
      <c r="A17" s="1" t="s">
        <v>23</v>
      </c>
      <c r="B17" s="2">
        <f>SUM(B19:B24)</f>
        <v>10751</v>
      </c>
      <c r="C17" s="3"/>
      <c r="D17" s="3" t="s">
        <v>24</v>
      </c>
      <c r="E17" s="3">
        <v>493</v>
      </c>
    </row>
    <row r="18" spans="1:5" ht="15.75">
      <c r="A18" s="3"/>
      <c r="B18" s="3"/>
      <c r="C18" s="3"/>
      <c r="D18" s="3" t="s">
        <v>25</v>
      </c>
      <c r="E18" s="2">
        <v>2202</v>
      </c>
    </row>
    <row r="19" spans="1:5" ht="15.75">
      <c r="A19" s="3" t="s">
        <v>26</v>
      </c>
      <c r="B19" s="2">
        <v>5541</v>
      </c>
      <c r="C19" s="3"/>
      <c r="D19" s="3" t="s">
        <v>27</v>
      </c>
      <c r="E19" s="3">
        <v>878</v>
      </c>
    </row>
    <row r="20" spans="1:5" ht="15.75">
      <c r="A20" s="3" t="s">
        <v>28</v>
      </c>
      <c r="B20" s="2">
        <v>2383</v>
      </c>
      <c r="C20" s="3"/>
      <c r="D20" s="3" t="s">
        <v>29</v>
      </c>
      <c r="E20" s="3">
        <v>625</v>
      </c>
    </row>
    <row r="21" spans="1:5" ht="15.75">
      <c r="A21" s="3" t="s">
        <v>30</v>
      </c>
      <c r="B21" s="3">
        <v>745</v>
      </c>
      <c r="C21" s="3"/>
      <c r="D21" s="3" t="s">
        <v>31</v>
      </c>
      <c r="E21" s="2">
        <v>2723</v>
      </c>
    </row>
    <row r="22" spans="1:5" ht="15.75">
      <c r="A22" s="3" t="s">
        <v>32</v>
      </c>
      <c r="B22" s="2">
        <v>1287</v>
      </c>
      <c r="C22" s="3"/>
      <c r="D22" s="3" t="s">
        <v>33</v>
      </c>
      <c r="E22" s="3">
        <v>781</v>
      </c>
    </row>
    <row r="23" spans="1:5" ht="15.75">
      <c r="A23" s="3" t="s">
        <v>34</v>
      </c>
      <c r="B23" s="3">
        <v>481</v>
      </c>
      <c r="C23" s="3"/>
      <c r="D23" s="3" t="s">
        <v>35</v>
      </c>
      <c r="E23" s="2">
        <v>1910</v>
      </c>
    </row>
    <row r="24" spans="1:5" ht="15.75">
      <c r="A24" s="3" t="s">
        <v>36</v>
      </c>
      <c r="B24" s="3">
        <v>314</v>
      </c>
      <c r="C24" s="3"/>
      <c r="D24" s="3" t="s">
        <v>37</v>
      </c>
      <c r="E24" s="3">
        <v>715</v>
      </c>
    </row>
    <row r="25" spans="1:5" ht="15.75">
      <c r="A25" s="3"/>
      <c r="B25" s="3"/>
      <c r="C25" s="3"/>
      <c r="D25" s="3"/>
      <c r="E25" s="3"/>
    </row>
    <row r="26" spans="1:5" ht="15.75">
      <c r="A26" s="1" t="s">
        <v>38</v>
      </c>
      <c r="B26" s="2">
        <f>SUM(B28:B34)</f>
        <v>18657</v>
      </c>
      <c r="C26" s="3"/>
      <c r="D26" s="1" t="s">
        <v>39</v>
      </c>
      <c r="E26" s="4">
        <f>SUM(E28:E31)</f>
        <v>12866</v>
      </c>
    </row>
    <row r="27" spans="1:5" ht="15.75">
      <c r="A27" s="3"/>
      <c r="B27" s="3"/>
      <c r="C27" s="3"/>
      <c r="D27" s="3"/>
      <c r="E27" s="3"/>
    </row>
    <row r="28" spans="1:5" ht="15.75">
      <c r="A28" s="3" t="s">
        <v>40</v>
      </c>
      <c r="B28" s="2">
        <v>1593</v>
      </c>
      <c r="C28" s="3"/>
      <c r="D28" s="3" t="s">
        <v>41</v>
      </c>
      <c r="E28" s="3">
        <v>928</v>
      </c>
    </row>
    <row r="29" spans="1:5" ht="15.75">
      <c r="A29" s="3" t="s">
        <v>42</v>
      </c>
      <c r="B29" s="2">
        <v>1369</v>
      </c>
      <c r="C29" s="3"/>
      <c r="D29" s="3" t="s">
        <v>43</v>
      </c>
      <c r="E29" s="2">
        <v>2471</v>
      </c>
    </row>
    <row r="30" spans="1:5" ht="15.75">
      <c r="A30" s="3" t="s">
        <v>44</v>
      </c>
      <c r="B30" s="2">
        <v>1747</v>
      </c>
      <c r="C30" s="3"/>
      <c r="D30" s="3" t="s">
        <v>45</v>
      </c>
      <c r="E30" s="2">
        <v>4441</v>
      </c>
    </row>
    <row r="31" spans="1:5" ht="15.75">
      <c r="A31" s="3" t="s">
        <v>46</v>
      </c>
      <c r="B31" s="2">
        <v>6152</v>
      </c>
      <c r="C31" s="3"/>
      <c r="D31" s="3" t="s">
        <v>47</v>
      </c>
      <c r="E31" s="2">
        <v>5026</v>
      </c>
    </row>
    <row r="32" spans="1:5" ht="15.75">
      <c r="A32" s="3" t="s">
        <v>48</v>
      </c>
      <c r="B32" s="2">
        <v>1044</v>
      </c>
      <c r="C32" s="3"/>
      <c r="D32" s="3"/>
      <c r="E32" s="3" t="s">
        <v>49</v>
      </c>
    </row>
    <row r="33" spans="1:5" ht="15.75">
      <c r="A33" s="3" t="s">
        <v>50</v>
      </c>
      <c r="B33" s="2">
        <v>3306</v>
      </c>
      <c r="C33" s="3"/>
      <c r="D33" s="1" t="s">
        <v>51</v>
      </c>
      <c r="E33" s="2">
        <f>SUM(E35:E40)</f>
        <v>9080</v>
      </c>
    </row>
    <row r="34" spans="1:5" ht="15.75">
      <c r="A34" s="3" t="s">
        <v>52</v>
      </c>
      <c r="B34" s="2">
        <v>3446</v>
      </c>
      <c r="C34" s="3"/>
      <c r="D34" s="3"/>
      <c r="E34" s="3"/>
    </row>
    <row r="35" spans="1:5" ht="15.75">
      <c r="A35" s="3"/>
      <c r="B35" s="3"/>
      <c r="C35" s="3"/>
      <c r="D35" s="3" t="s">
        <v>53</v>
      </c>
      <c r="E35" s="2">
        <v>2041</v>
      </c>
    </row>
    <row r="36" spans="1:5" ht="15.75">
      <c r="A36" s="1" t="s">
        <v>54</v>
      </c>
      <c r="B36" s="2">
        <f>SUM(B38:B48,E3:E7)</f>
        <v>14768</v>
      </c>
      <c r="C36" s="3"/>
      <c r="D36" s="3" t="s">
        <v>55</v>
      </c>
      <c r="E36" s="3">
        <v>212</v>
      </c>
    </row>
    <row r="37" spans="1:5" ht="15.75">
      <c r="A37" s="3"/>
      <c r="B37" s="3"/>
      <c r="C37" s="3"/>
      <c r="D37" s="3" t="s">
        <v>56</v>
      </c>
      <c r="E37" s="2">
        <v>1681</v>
      </c>
    </row>
    <row r="38" spans="1:5" ht="15.75">
      <c r="A38" s="3" t="s">
        <v>57</v>
      </c>
      <c r="B38" s="2">
        <v>1070</v>
      </c>
      <c r="C38" s="3"/>
      <c r="D38" s="3" t="s">
        <v>58</v>
      </c>
      <c r="E38" s="2">
        <v>1532</v>
      </c>
    </row>
    <row r="39" spans="1:5" ht="15.75">
      <c r="A39" s="3" t="s">
        <v>59</v>
      </c>
      <c r="B39" s="3">
        <v>657</v>
      </c>
      <c r="C39" s="3"/>
      <c r="D39" s="3" t="s">
        <v>60</v>
      </c>
      <c r="E39" s="2">
        <v>1514</v>
      </c>
    </row>
    <row r="40" spans="1:5" ht="15.75">
      <c r="A40" s="3" t="s">
        <v>61</v>
      </c>
      <c r="B40" s="2">
        <v>1133</v>
      </c>
      <c r="C40" s="3"/>
      <c r="D40" s="3" t="s">
        <v>62</v>
      </c>
      <c r="E40" s="2">
        <v>2100</v>
      </c>
    </row>
    <row r="41" spans="1:5" ht="15.75">
      <c r="A41" s="3" t="s">
        <v>63</v>
      </c>
      <c r="B41" s="3">
        <v>615</v>
      </c>
      <c r="C41" s="3"/>
      <c r="D41" s="3"/>
      <c r="E41" s="3"/>
    </row>
    <row r="42" spans="1:5" ht="15.75">
      <c r="A42" s="3" t="s">
        <v>64</v>
      </c>
      <c r="B42" s="3">
        <v>380</v>
      </c>
      <c r="C42" s="3"/>
      <c r="D42" s="1" t="s">
        <v>65</v>
      </c>
      <c r="E42" s="2">
        <v>67215</v>
      </c>
    </row>
    <row r="43" spans="1:5" ht="15.75">
      <c r="A43" s="3" t="s">
        <v>66</v>
      </c>
      <c r="B43" s="3">
        <v>446</v>
      </c>
      <c r="C43" s="3"/>
      <c r="D43" s="3"/>
      <c r="E43" s="3"/>
    </row>
    <row r="44" spans="1:5" ht="15.75">
      <c r="A44" s="3" t="s">
        <v>67</v>
      </c>
      <c r="B44" s="3">
        <v>345</v>
      </c>
      <c r="C44" s="3"/>
      <c r="D44" s="3"/>
      <c r="E44" s="3"/>
    </row>
    <row r="45" spans="1:5" ht="15.75">
      <c r="A45" s="3" t="s">
        <v>68</v>
      </c>
      <c r="B45" s="3">
        <v>484</v>
      </c>
      <c r="C45" s="3"/>
      <c r="D45" s="1" t="s">
        <v>69</v>
      </c>
      <c r="E45" s="3"/>
    </row>
    <row r="46" spans="1:5" ht="15.75">
      <c r="A46" s="3" t="s">
        <v>70</v>
      </c>
      <c r="B46" s="3">
        <v>973</v>
      </c>
      <c r="C46" s="3"/>
      <c r="D46" s="3"/>
      <c r="E46" s="3"/>
    </row>
    <row r="47" spans="1:5" ht="15.75">
      <c r="A47" s="3" t="s">
        <v>71</v>
      </c>
      <c r="B47" s="2">
        <v>2503</v>
      </c>
      <c r="C47" s="3"/>
      <c r="D47" s="3" t="s">
        <v>72</v>
      </c>
      <c r="E47" s="2">
        <f>B3+B10+B17+B26+B36+E9+E26+E33+E42</f>
        <v>183513</v>
      </c>
    </row>
    <row r="48" spans="1:5" ht="15.75">
      <c r="A48" s="3" t="s">
        <v>73</v>
      </c>
      <c r="B48" s="3">
        <v>264</v>
      </c>
      <c r="C48" s="3"/>
      <c r="D48" s="3" t="s">
        <v>74</v>
      </c>
      <c r="E48" s="2">
        <f>E47-E42</f>
        <v>116298</v>
      </c>
    </row>
  </sheetData>
  <sheetProtection/>
  <printOptions/>
  <pageMargins left="0.7874015748031497" right="0.7874015748031497" top="0.7480314960629921" bottom="0.6299212598425197" header="0.5118110236220472" footer="0.4724409448818898"/>
  <pageSetup fitToHeight="1" fitToWidth="1" horizontalDpi="600" verticalDpi="600" orientation="portrait" paperSize="9" scale="94" r:id="rId1"/>
  <headerFooter alignWithMargins="0">
    <oddHeader>&amp;R&amp;"Times New Roman,Fett"Stand: 31.12.1999</oddHeader>
    <oddFooter>&amp;R&amp;8Einwz.xls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6">
      <selection activeCell="D24" sqref="D24"/>
    </sheetView>
  </sheetViews>
  <sheetFormatPr defaultColWidth="11.421875" defaultRowHeight="12.75"/>
  <cols>
    <col min="1" max="1" width="27.7109375" style="0" customWidth="1"/>
    <col min="3" max="3" width="9.8515625" style="0" customWidth="1"/>
    <col min="4" max="4" width="28.28125" style="0" customWidth="1"/>
    <col min="5" max="5" width="14.8515625" style="0" customWidth="1"/>
  </cols>
  <sheetData>
    <row r="1" spans="1:5" ht="42" customHeight="1" thickBot="1" thickTop="1">
      <c r="A1" s="5" t="s">
        <v>0</v>
      </c>
      <c r="B1" s="6"/>
      <c r="C1" s="6"/>
      <c r="D1" s="6"/>
      <c r="E1" s="7"/>
    </row>
    <row r="2" ht="20.25" customHeight="1" thickTop="1"/>
    <row r="3" spans="1:5" ht="15.75">
      <c r="A3" s="1" t="s">
        <v>1</v>
      </c>
      <c r="B3" s="2">
        <f>SUM(B5:B8)</f>
        <v>21666</v>
      </c>
      <c r="C3" s="3"/>
      <c r="D3" s="3" t="s">
        <v>2</v>
      </c>
      <c r="E3" s="2">
        <v>1973</v>
      </c>
    </row>
    <row r="4" spans="1:5" ht="15.75">
      <c r="A4" s="3"/>
      <c r="B4" s="3"/>
      <c r="C4" s="3"/>
      <c r="D4" s="3" t="s">
        <v>3</v>
      </c>
      <c r="E4" s="3">
        <v>691</v>
      </c>
    </row>
    <row r="5" spans="1:5" ht="15.75">
      <c r="A5" s="3" t="s">
        <v>4</v>
      </c>
      <c r="B5" s="2">
        <v>6753</v>
      </c>
      <c r="C5" s="3"/>
      <c r="D5" s="3" t="s">
        <v>5</v>
      </c>
      <c r="E5" s="2">
        <v>1150</v>
      </c>
    </row>
    <row r="6" spans="1:5" ht="15.75">
      <c r="A6" s="3" t="s">
        <v>6</v>
      </c>
      <c r="B6" s="2">
        <v>4161</v>
      </c>
      <c r="C6" s="3"/>
      <c r="D6" s="3" t="s">
        <v>7</v>
      </c>
      <c r="E6" s="2">
        <v>1479</v>
      </c>
    </row>
    <row r="7" spans="1:5" ht="15.75">
      <c r="A7" s="3" t="s">
        <v>8</v>
      </c>
      <c r="B7" s="2">
        <v>6476</v>
      </c>
      <c r="C7" s="3"/>
      <c r="D7" s="3" t="s">
        <v>9</v>
      </c>
      <c r="E7" s="3">
        <v>657</v>
      </c>
    </row>
    <row r="8" spans="1:5" ht="15.75">
      <c r="A8" s="3" t="s">
        <v>10</v>
      </c>
      <c r="B8" s="2">
        <v>4276</v>
      </c>
      <c r="C8" s="3"/>
      <c r="D8" s="3"/>
      <c r="E8" s="3"/>
    </row>
    <row r="9" spans="1:5" ht="15.75">
      <c r="A9" s="3"/>
      <c r="B9" s="3"/>
      <c r="C9" s="3"/>
      <c r="D9" s="1" t="s">
        <v>11</v>
      </c>
      <c r="E9" s="2">
        <f>SUM(E11:E24)</f>
        <v>16335</v>
      </c>
    </row>
    <row r="10" spans="1:5" ht="15.75">
      <c r="A10" s="1" t="s">
        <v>12</v>
      </c>
      <c r="B10" s="2">
        <f>SUM(B12:B15)</f>
        <v>12176</v>
      </c>
      <c r="C10" s="3"/>
      <c r="D10" s="3"/>
      <c r="E10" s="3"/>
    </row>
    <row r="11" spans="1:5" ht="15.75">
      <c r="A11" s="3"/>
      <c r="B11" s="3"/>
      <c r="C11" s="3"/>
      <c r="D11" s="3" t="s">
        <v>13</v>
      </c>
      <c r="E11" s="2">
        <v>1296</v>
      </c>
    </row>
    <row r="12" spans="1:5" ht="15.75">
      <c r="A12" s="3" t="s">
        <v>14</v>
      </c>
      <c r="B12" s="2">
        <v>5746</v>
      </c>
      <c r="C12" s="3"/>
      <c r="D12" s="3" t="s">
        <v>15</v>
      </c>
      <c r="E12" s="2">
        <v>1037</v>
      </c>
    </row>
    <row r="13" spans="1:5" ht="15.75">
      <c r="A13" s="3" t="s">
        <v>16</v>
      </c>
      <c r="B13" s="3">
        <v>354</v>
      </c>
      <c r="C13" s="3"/>
      <c r="D13" s="3" t="s">
        <v>17</v>
      </c>
      <c r="E13" s="2">
        <v>1228</v>
      </c>
    </row>
    <row r="14" spans="1:5" ht="15.75">
      <c r="A14" s="3" t="s">
        <v>18</v>
      </c>
      <c r="B14" s="2">
        <v>1981</v>
      </c>
      <c r="C14" s="3"/>
      <c r="D14" s="3" t="s">
        <v>19</v>
      </c>
      <c r="E14" s="3">
        <v>770</v>
      </c>
    </row>
    <row r="15" spans="1:5" ht="15.75">
      <c r="A15" s="3" t="s">
        <v>20</v>
      </c>
      <c r="B15" s="2">
        <v>4095</v>
      </c>
      <c r="C15" s="3"/>
      <c r="D15" s="3" t="s">
        <v>21</v>
      </c>
      <c r="E15" s="3">
        <v>741</v>
      </c>
    </row>
    <row r="16" spans="1:5" ht="15.75">
      <c r="A16" s="3"/>
      <c r="B16" s="3"/>
      <c r="C16" s="3"/>
      <c r="D16" s="3" t="s">
        <v>22</v>
      </c>
      <c r="E16" s="3">
        <v>974</v>
      </c>
    </row>
    <row r="17" spans="1:5" ht="15.75">
      <c r="A17" s="1" t="s">
        <v>23</v>
      </c>
      <c r="B17" s="2">
        <f>SUM(B19:B24)</f>
        <v>10785</v>
      </c>
      <c r="C17" s="3"/>
      <c r="D17" s="3" t="s">
        <v>24</v>
      </c>
      <c r="E17" s="3">
        <v>492</v>
      </c>
    </row>
    <row r="18" spans="1:5" ht="15.75">
      <c r="A18" s="3"/>
      <c r="B18" s="3"/>
      <c r="C18" s="3"/>
      <c r="D18" s="3" t="s">
        <v>25</v>
      </c>
      <c r="E18" s="2">
        <v>2189</v>
      </c>
    </row>
    <row r="19" spans="1:5" ht="15.75">
      <c r="A19" s="3" t="s">
        <v>26</v>
      </c>
      <c r="B19" s="2">
        <v>5543</v>
      </c>
      <c r="C19" s="3"/>
      <c r="D19" s="3" t="s">
        <v>27</v>
      </c>
      <c r="E19" s="3">
        <v>868</v>
      </c>
    </row>
    <row r="20" spans="1:5" ht="15.75">
      <c r="A20" s="3" t="s">
        <v>28</v>
      </c>
      <c r="B20" s="2">
        <v>2402</v>
      </c>
      <c r="C20" s="3"/>
      <c r="D20" s="3" t="s">
        <v>29</v>
      </c>
      <c r="E20" s="3">
        <v>626</v>
      </c>
    </row>
    <row r="21" spans="1:5" ht="15.75">
      <c r="A21" s="3" t="s">
        <v>30</v>
      </c>
      <c r="B21" s="3">
        <v>739</v>
      </c>
      <c r="C21" s="3"/>
      <c r="D21" s="3" t="s">
        <v>31</v>
      </c>
      <c r="E21" s="2">
        <v>2721</v>
      </c>
    </row>
    <row r="22" spans="1:5" ht="15.75">
      <c r="A22" s="3" t="s">
        <v>32</v>
      </c>
      <c r="B22" s="2">
        <v>1283</v>
      </c>
      <c r="C22" s="3"/>
      <c r="D22" s="3" t="s">
        <v>33</v>
      </c>
      <c r="E22" s="3">
        <v>789</v>
      </c>
    </row>
    <row r="23" spans="1:5" ht="15.75">
      <c r="A23" s="3" t="s">
        <v>34</v>
      </c>
      <c r="B23" s="3">
        <v>489</v>
      </c>
      <c r="C23" s="3"/>
      <c r="D23" s="3" t="s">
        <v>35</v>
      </c>
      <c r="E23" s="2">
        <v>1877</v>
      </c>
    </row>
    <row r="24" spans="1:5" ht="15.75">
      <c r="A24" s="3" t="s">
        <v>36</v>
      </c>
      <c r="B24" s="3">
        <v>329</v>
      </c>
      <c r="C24" s="3"/>
      <c r="D24" s="3" t="s">
        <v>37</v>
      </c>
      <c r="E24" s="3">
        <v>727</v>
      </c>
    </row>
    <row r="25" spans="1:5" ht="15.75">
      <c r="A25" s="3"/>
      <c r="B25" s="3"/>
      <c r="C25" s="3"/>
      <c r="D25" s="3"/>
      <c r="E25" s="3"/>
    </row>
    <row r="26" spans="1:5" ht="15.75">
      <c r="A26" s="1" t="s">
        <v>38</v>
      </c>
      <c r="B26" s="2">
        <f>SUM(B28:B34)</f>
        <v>18764</v>
      </c>
      <c r="C26" s="3"/>
      <c r="D26" s="1" t="s">
        <v>39</v>
      </c>
      <c r="E26" s="4">
        <f>SUM(E28:E31)</f>
        <v>12869</v>
      </c>
    </row>
    <row r="27" spans="1:5" ht="15.75">
      <c r="A27" s="3"/>
      <c r="B27" s="3"/>
      <c r="C27" s="3"/>
      <c r="D27" s="3"/>
      <c r="E27" s="3"/>
    </row>
    <row r="28" spans="1:5" ht="15.75">
      <c r="A28" s="3" t="s">
        <v>40</v>
      </c>
      <c r="B28" s="2">
        <v>1614</v>
      </c>
      <c r="C28" s="3"/>
      <c r="D28" s="3" t="s">
        <v>41</v>
      </c>
      <c r="E28" s="3">
        <v>940</v>
      </c>
    </row>
    <row r="29" spans="1:5" ht="15.75">
      <c r="A29" s="3" t="s">
        <v>42</v>
      </c>
      <c r="B29" s="2">
        <v>1372</v>
      </c>
      <c r="C29" s="3"/>
      <c r="D29" s="3" t="s">
        <v>43</v>
      </c>
      <c r="E29" s="2">
        <v>2469</v>
      </c>
    </row>
    <row r="30" spans="1:5" ht="15.75">
      <c r="A30" s="3" t="s">
        <v>44</v>
      </c>
      <c r="B30" s="2">
        <v>1724</v>
      </c>
      <c r="C30" s="3"/>
      <c r="D30" s="3" t="s">
        <v>45</v>
      </c>
      <c r="E30" s="2">
        <v>4440</v>
      </c>
    </row>
    <row r="31" spans="1:5" ht="15.75">
      <c r="A31" s="3" t="s">
        <v>46</v>
      </c>
      <c r="B31" s="2">
        <v>6166</v>
      </c>
      <c r="C31" s="3"/>
      <c r="D31" s="3" t="s">
        <v>47</v>
      </c>
      <c r="E31" s="2">
        <v>5020</v>
      </c>
    </row>
    <row r="32" spans="1:5" ht="15.75">
      <c r="A32" s="3" t="s">
        <v>48</v>
      </c>
      <c r="B32" s="2">
        <v>1068</v>
      </c>
      <c r="C32" s="3"/>
      <c r="D32" s="3"/>
      <c r="E32" s="3" t="s">
        <v>49</v>
      </c>
    </row>
    <row r="33" spans="1:5" ht="15.75">
      <c r="A33" s="3" t="s">
        <v>50</v>
      </c>
      <c r="B33" s="2">
        <v>3326</v>
      </c>
      <c r="C33" s="3"/>
      <c r="D33" s="1" t="s">
        <v>51</v>
      </c>
      <c r="E33" s="2">
        <f>SUM(E35:E40)</f>
        <v>9085</v>
      </c>
    </row>
    <row r="34" spans="1:5" ht="15.75">
      <c r="A34" s="3" t="s">
        <v>52</v>
      </c>
      <c r="B34" s="2">
        <v>3494</v>
      </c>
      <c r="C34" s="3"/>
      <c r="D34" s="3"/>
      <c r="E34" s="3"/>
    </row>
    <row r="35" spans="1:5" ht="15.75">
      <c r="A35" s="3"/>
      <c r="B35" s="3"/>
      <c r="C35" s="3"/>
      <c r="D35" s="3" t="s">
        <v>53</v>
      </c>
      <c r="E35" s="2">
        <v>2010</v>
      </c>
    </row>
    <row r="36" spans="1:5" ht="15.75">
      <c r="A36" s="1" t="s">
        <v>54</v>
      </c>
      <c r="B36" s="2">
        <f>SUM(B38:B48,E3:E7)</f>
        <v>14797</v>
      </c>
      <c r="C36" s="3"/>
      <c r="D36" s="3" t="s">
        <v>55</v>
      </c>
      <c r="E36" s="3">
        <v>215</v>
      </c>
    </row>
    <row r="37" spans="1:5" ht="15.75">
      <c r="A37" s="3"/>
      <c r="B37" s="3"/>
      <c r="C37" s="3"/>
      <c r="D37" s="3" t="s">
        <v>56</v>
      </c>
      <c r="E37" s="2">
        <v>1698</v>
      </c>
    </row>
    <row r="38" spans="1:5" ht="15.75">
      <c r="A38" s="3" t="s">
        <v>57</v>
      </c>
      <c r="B38" s="2">
        <v>1066</v>
      </c>
      <c r="C38" s="3"/>
      <c r="D38" s="3" t="s">
        <v>58</v>
      </c>
      <c r="E38" s="2">
        <v>1525</v>
      </c>
    </row>
    <row r="39" spans="1:5" ht="15.75">
      <c r="A39" s="3" t="s">
        <v>59</v>
      </c>
      <c r="B39" s="3">
        <v>642</v>
      </c>
      <c r="C39" s="3"/>
      <c r="D39" s="3" t="s">
        <v>60</v>
      </c>
      <c r="E39" s="2">
        <v>1528</v>
      </c>
    </row>
    <row r="40" spans="1:5" ht="15.75">
      <c r="A40" s="3" t="s">
        <v>61</v>
      </c>
      <c r="B40" s="2">
        <v>1154</v>
      </c>
      <c r="C40" s="3"/>
      <c r="D40" s="3" t="s">
        <v>62</v>
      </c>
      <c r="E40" s="2">
        <v>2109</v>
      </c>
    </row>
    <row r="41" spans="1:5" ht="15.75">
      <c r="A41" s="3" t="s">
        <v>63</v>
      </c>
      <c r="B41" s="3">
        <v>617</v>
      </c>
      <c r="C41" s="3"/>
      <c r="D41" s="3"/>
      <c r="E41" s="3"/>
    </row>
    <row r="42" spans="1:5" ht="15.75">
      <c r="A42" s="3" t="s">
        <v>64</v>
      </c>
      <c r="B42" s="3">
        <v>384</v>
      </c>
      <c r="C42" s="3"/>
      <c r="D42" s="1" t="s">
        <v>65</v>
      </c>
      <c r="E42" s="2">
        <v>67081</v>
      </c>
    </row>
    <row r="43" spans="1:5" ht="15.75">
      <c r="A43" s="3" t="s">
        <v>66</v>
      </c>
      <c r="B43" s="3">
        <v>444</v>
      </c>
      <c r="C43" s="3"/>
      <c r="D43" s="3"/>
      <c r="E43" s="3"/>
    </row>
    <row r="44" spans="1:5" ht="15.75">
      <c r="A44" s="3" t="s">
        <v>67</v>
      </c>
      <c r="B44" s="3">
        <v>325</v>
      </c>
      <c r="C44" s="3"/>
      <c r="D44" s="3"/>
      <c r="E44" s="3"/>
    </row>
    <row r="45" spans="1:5" ht="15.75">
      <c r="A45" s="3" t="s">
        <v>68</v>
      </c>
      <c r="B45" s="3">
        <v>475</v>
      </c>
      <c r="C45" s="3"/>
      <c r="D45" s="1" t="s">
        <v>69</v>
      </c>
      <c r="E45" s="3"/>
    </row>
    <row r="46" spans="1:5" ht="15.75">
      <c r="A46" s="3" t="s">
        <v>70</v>
      </c>
      <c r="B46" s="3">
        <v>975</v>
      </c>
      <c r="C46" s="3"/>
      <c r="D46" s="3"/>
      <c r="E46" s="3"/>
    </row>
    <row r="47" spans="1:5" ht="15.75">
      <c r="A47" s="3" t="s">
        <v>71</v>
      </c>
      <c r="B47" s="2">
        <v>2509</v>
      </c>
      <c r="C47" s="3"/>
      <c r="D47" s="3" t="s">
        <v>72</v>
      </c>
      <c r="E47" s="2">
        <f>B3+B10+B17+B26+B36+E9+E26+E33+E42</f>
        <v>183558</v>
      </c>
    </row>
    <row r="48" spans="1:5" ht="15.75">
      <c r="A48" s="3" t="s">
        <v>73</v>
      </c>
      <c r="B48" s="3">
        <v>256</v>
      </c>
      <c r="C48" s="3"/>
      <c r="D48" s="3" t="s">
        <v>74</v>
      </c>
      <c r="E48" s="2">
        <f>E47-E42</f>
        <v>116477</v>
      </c>
    </row>
  </sheetData>
  <sheetProtection/>
  <printOptions/>
  <pageMargins left="0.7874015748031497" right="0.7874015748031497" top="0.7480314960629921" bottom="0.6299212598425197" header="0.5118110236220472" footer="0.4724409448818898"/>
  <pageSetup fitToHeight="1" fitToWidth="1" horizontalDpi="600" verticalDpi="600" orientation="portrait" paperSize="9" scale="94" r:id="rId1"/>
  <headerFooter alignWithMargins="0">
    <oddHeader>&amp;R&amp;"Times New Roman,Fett"Stand: 30.06.2000</oddHeader>
    <oddFooter>&amp;R&amp;8&amp;F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6">
      <selection activeCell="D24" sqref="D24"/>
    </sheetView>
  </sheetViews>
  <sheetFormatPr defaultColWidth="11.421875" defaultRowHeight="12.75"/>
  <cols>
    <col min="1" max="1" width="23.7109375" style="0" customWidth="1"/>
    <col min="3" max="3" width="12.28125" style="0" customWidth="1"/>
    <col min="4" max="4" width="4.421875" style="0" customWidth="1"/>
    <col min="5" max="5" width="22.421875" style="0" customWidth="1"/>
    <col min="7" max="7" width="13.57421875" style="0" customWidth="1"/>
  </cols>
  <sheetData>
    <row r="1" spans="1:7" ht="46.5" customHeight="1" thickBot="1" thickTop="1">
      <c r="A1" s="5" t="s">
        <v>0</v>
      </c>
      <c r="B1" s="8"/>
      <c r="C1" s="8"/>
      <c r="D1" s="8"/>
      <c r="E1" s="8"/>
      <c r="F1" s="8"/>
      <c r="G1" s="9"/>
    </row>
    <row r="2" spans="1:7" ht="29.25" customHeight="1" thickBot="1" thickTop="1">
      <c r="A2" s="10"/>
      <c r="B2" s="11" t="s">
        <v>75</v>
      </c>
      <c r="C2" s="12" t="s">
        <v>76</v>
      </c>
      <c r="D2" s="12"/>
      <c r="E2" s="13"/>
      <c r="F2" s="11" t="s">
        <v>75</v>
      </c>
      <c r="G2" s="12" t="s">
        <v>76</v>
      </c>
    </row>
    <row r="3" spans="1:7" ht="15.75">
      <c r="A3" s="1" t="s">
        <v>1</v>
      </c>
      <c r="B3" s="2">
        <f>SUM(B5:B8)</f>
        <v>21798</v>
      </c>
      <c r="C3" s="14">
        <f>SUM(C5:C8)</f>
        <v>10103</v>
      </c>
      <c r="D3" s="14"/>
      <c r="E3" s="3" t="s">
        <v>2</v>
      </c>
      <c r="F3" s="2">
        <v>1981</v>
      </c>
      <c r="G3" s="2">
        <v>882</v>
      </c>
    </row>
    <row r="4" spans="1:7" ht="15.75">
      <c r="A4" s="3"/>
      <c r="B4" s="3"/>
      <c r="C4" s="15"/>
      <c r="D4" s="15"/>
      <c r="E4" s="3" t="s">
        <v>3</v>
      </c>
      <c r="F4" s="3">
        <v>693</v>
      </c>
      <c r="G4" s="3">
        <v>316</v>
      </c>
    </row>
    <row r="5" spans="1:7" ht="15.75">
      <c r="A5" s="3" t="s">
        <v>4</v>
      </c>
      <c r="B5" s="2">
        <v>6790</v>
      </c>
      <c r="C5" s="14">
        <v>3107</v>
      </c>
      <c r="D5" s="14"/>
      <c r="E5" s="3" t="s">
        <v>5</v>
      </c>
      <c r="F5" s="2">
        <v>1153</v>
      </c>
      <c r="G5" s="2">
        <v>558</v>
      </c>
    </row>
    <row r="6" spans="1:7" ht="15.75">
      <c r="A6" s="3" t="s">
        <v>6</v>
      </c>
      <c r="B6" s="2">
        <v>4223</v>
      </c>
      <c r="C6" s="14">
        <v>1837</v>
      </c>
      <c r="D6" s="14"/>
      <c r="E6" s="3" t="s">
        <v>7</v>
      </c>
      <c r="F6" s="2">
        <v>1491</v>
      </c>
      <c r="G6" s="2">
        <v>635</v>
      </c>
    </row>
    <row r="7" spans="1:7" ht="15.75">
      <c r="A7" s="3" t="s">
        <v>8</v>
      </c>
      <c r="B7" s="2">
        <v>6470</v>
      </c>
      <c r="C7" s="14">
        <v>3102</v>
      </c>
      <c r="D7" s="14"/>
      <c r="E7" s="3" t="s">
        <v>9</v>
      </c>
      <c r="F7" s="3">
        <v>656</v>
      </c>
      <c r="G7" s="3">
        <v>276</v>
      </c>
    </row>
    <row r="8" spans="1:6" ht="15.75">
      <c r="A8" s="3" t="s">
        <v>10</v>
      </c>
      <c r="B8" s="2">
        <v>4315</v>
      </c>
      <c r="C8" s="14">
        <v>2057</v>
      </c>
      <c r="D8" s="14"/>
      <c r="E8" s="3"/>
      <c r="F8" s="3"/>
    </row>
    <row r="9" spans="1:7" ht="15.75">
      <c r="A9" s="3" t="s">
        <v>49</v>
      </c>
      <c r="B9" s="3"/>
      <c r="C9" s="15"/>
      <c r="D9" s="15"/>
      <c r="E9" s="1" t="s">
        <v>11</v>
      </c>
      <c r="F9" s="2">
        <f>SUM(F11:F24)</f>
        <v>16343</v>
      </c>
      <c r="G9" s="2">
        <f>SUM(G11:G24)</f>
        <v>7611</v>
      </c>
    </row>
    <row r="10" spans="1:6" ht="15.75">
      <c r="A10" s="1" t="s">
        <v>12</v>
      </c>
      <c r="B10" s="2">
        <f>SUM(B12:B15)</f>
        <v>12245</v>
      </c>
      <c r="C10" s="14">
        <f>SUM(C12:C15)</f>
        <v>6321</v>
      </c>
      <c r="D10" s="14"/>
      <c r="E10" s="3"/>
      <c r="F10" s="3"/>
    </row>
    <row r="11" spans="1:7" ht="15.75">
      <c r="A11" s="3"/>
      <c r="B11" s="3"/>
      <c r="C11" s="15"/>
      <c r="D11" s="15"/>
      <c r="E11" s="3" t="s">
        <v>13</v>
      </c>
      <c r="F11" s="2">
        <v>1319</v>
      </c>
      <c r="G11" s="2">
        <v>571</v>
      </c>
    </row>
    <row r="12" spans="1:7" ht="15.75">
      <c r="A12" s="3" t="s">
        <v>14</v>
      </c>
      <c r="B12" s="2">
        <v>5821</v>
      </c>
      <c r="C12" s="14">
        <v>3055</v>
      </c>
      <c r="D12" s="14"/>
      <c r="E12" s="3" t="s">
        <v>15</v>
      </c>
      <c r="F12" s="2">
        <v>1022</v>
      </c>
      <c r="G12" s="2">
        <v>410</v>
      </c>
    </row>
    <row r="13" spans="1:7" ht="15.75">
      <c r="A13" s="3" t="s">
        <v>16</v>
      </c>
      <c r="B13" s="3">
        <v>362</v>
      </c>
      <c r="C13" s="15">
        <v>176</v>
      </c>
      <c r="D13" s="15"/>
      <c r="E13" s="3" t="s">
        <v>17</v>
      </c>
      <c r="F13" s="2">
        <v>1223</v>
      </c>
      <c r="G13" s="2">
        <v>647</v>
      </c>
    </row>
    <row r="14" spans="1:7" ht="15.75">
      <c r="A14" s="3" t="s">
        <v>18</v>
      </c>
      <c r="B14" s="2">
        <v>1995</v>
      </c>
      <c r="C14" s="14">
        <v>1038</v>
      </c>
      <c r="D14" s="14"/>
      <c r="E14" s="3" t="s">
        <v>19</v>
      </c>
      <c r="F14" s="3">
        <v>786</v>
      </c>
      <c r="G14" s="3">
        <v>377</v>
      </c>
    </row>
    <row r="15" spans="1:7" ht="15.75">
      <c r="A15" s="3" t="s">
        <v>20</v>
      </c>
      <c r="B15" s="2">
        <v>4067</v>
      </c>
      <c r="C15" s="14">
        <v>2052</v>
      </c>
      <c r="D15" s="14"/>
      <c r="E15" s="3" t="s">
        <v>21</v>
      </c>
      <c r="F15" s="3">
        <v>740</v>
      </c>
      <c r="G15" s="3">
        <v>354</v>
      </c>
    </row>
    <row r="16" spans="1:7" ht="15.75">
      <c r="A16" s="3"/>
      <c r="B16" s="3"/>
      <c r="C16" s="15"/>
      <c r="D16" s="15"/>
      <c r="E16" s="3" t="s">
        <v>22</v>
      </c>
      <c r="F16" s="3">
        <v>977</v>
      </c>
      <c r="G16" s="3">
        <v>438</v>
      </c>
    </row>
    <row r="17" spans="1:7" ht="15.75">
      <c r="A17" s="1" t="s">
        <v>23</v>
      </c>
      <c r="B17" s="2">
        <f>SUM(B19:B24)</f>
        <v>10826</v>
      </c>
      <c r="C17" s="14">
        <f>SUM(C19:C24)</f>
        <v>4818</v>
      </c>
      <c r="D17" s="14"/>
      <c r="E17" s="3" t="s">
        <v>24</v>
      </c>
      <c r="F17" s="3">
        <v>489</v>
      </c>
      <c r="G17" s="3">
        <v>211</v>
      </c>
    </row>
    <row r="18" spans="1:7" ht="15.75">
      <c r="A18" s="3"/>
      <c r="B18" s="3"/>
      <c r="C18" s="15"/>
      <c r="D18" s="15"/>
      <c r="E18" s="3" t="s">
        <v>25</v>
      </c>
      <c r="F18" s="2">
        <v>2193</v>
      </c>
      <c r="G18" s="2">
        <v>981</v>
      </c>
    </row>
    <row r="19" spans="1:7" ht="15.75">
      <c r="A19" s="3" t="s">
        <v>26</v>
      </c>
      <c r="B19" s="2">
        <v>5589</v>
      </c>
      <c r="C19" s="14">
        <v>2453</v>
      </c>
      <c r="D19" s="14"/>
      <c r="E19" s="3" t="s">
        <v>77</v>
      </c>
      <c r="F19" s="3">
        <v>885</v>
      </c>
      <c r="G19" s="3">
        <v>411</v>
      </c>
    </row>
    <row r="20" spans="1:7" ht="15.75">
      <c r="A20" s="3" t="s">
        <v>28</v>
      </c>
      <c r="B20" s="2">
        <v>2391</v>
      </c>
      <c r="C20" s="14">
        <v>1102</v>
      </c>
      <c r="D20" s="14"/>
      <c r="E20" s="3" t="s">
        <v>29</v>
      </c>
      <c r="F20" s="3">
        <v>636</v>
      </c>
      <c r="G20" s="3">
        <v>279</v>
      </c>
    </row>
    <row r="21" spans="1:7" ht="15.75">
      <c r="A21" s="3" t="s">
        <v>30</v>
      </c>
      <c r="B21" s="3">
        <v>738</v>
      </c>
      <c r="C21" s="15">
        <v>336</v>
      </c>
      <c r="D21" s="15"/>
      <c r="E21" s="3" t="s">
        <v>31</v>
      </c>
      <c r="F21" s="2">
        <v>2694</v>
      </c>
      <c r="G21" s="2">
        <v>1391</v>
      </c>
    </row>
    <row r="22" spans="1:7" ht="15.75">
      <c r="A22" s="3" t="s">
        <v>32</v>
      </c>
      <c r="B22" s="2">
        <v>1283</v>
      </c>
      <c r="C22" s="14">
        <v>566</v>
      </c>
      <c r="D22" s="14"/>
      <c r="E22" s="3" t="s">
        <v>33</v>
      </c>
      <c r="F22" s="3">
        <v>800</v>
      </c>
      <c r="G22" s="3">
        <v>346</v>
      </c>
    </row>
    <row r="23" spans="1:7" ht="15.75">
      <c r="A23" s="3" t="s">
        <v>34</v>
      </c>
      <c r="B23" s="3">
        <v>496</v>
      </c>
      <c r="C23" s="15">
        <v>216</v>
      </c>
      <c r="D23" s="15"/>
      <c r="E23" s="3" t="s">
        <v>35</v>
      </c>
      <c r="F23" s="2">
        <v>1860</v>
      </c>
      <c r="G23" s="2">
        <v>889</v>
      </c>
    </row>
    <row r="24" spans="1:7" ht="15.75">
      <c r="A24" s="3" t="s">
        <v>36</v>
      </c>
      <c r="B24" s="3">
        <v>329</v>
      </c>
      <c r="C24" s="15">
        <v>145</v>
      </c>
      <c r="D24" s="15"/>
      <c r="E24" s="3" t="s">
        <v>37</v>
      </c>
      <c r="F24" s="3">
        <v>719</v>
      </c>
      <c r="G24" s="3">
        <v>306</v>
      </c>
    </row>
    <row r="25" spans="1:6" ht="15.75">
      <c r="A25" s="3"/>
      <c r="B25" s="3"/>
      <c r="C25" s="15"/>
      <c r="D25" s="15"/>
      <c r="E25" s="3"/>
      <c r="F25" s="3"/>
    </row>
    <row r="26" spans="1:7" ht="15.75">
      <c r="A26" s="1" t="s">
        <v>38</v>
      </c>
      <c r="B26" s="2">
        <f>SUM(B28:B34)</f>
        <v>18810</v>
      </c>
      <c r="C26" s="14">
        <f>SUM(C28:C34)</f>
        <v>9078</v>
      </c>
      <c r="D26" s="14"/>
      <c r="E26" s="1" t="s">
        <v>39</v>
      </c>
      <c r="F26" s="4">
        <f>SUM(F28:F31)</f>
        <v>12921</v>
      </c>
      <c r="G26" s="4">
        <f>SUM(G28:G31)</f>
        <v>6150</v>
      </c>
    </row>
    <row r="27" spans="1:6" ht="15.75">
      <c r="A27" s="3"/>
      <c r="B27" s="3"/>
      <c r="C27" s="15"/>
      <c r="D27" s="15"/>
      <c r="E27" s="3"/>
      <c r="F27" s="3"/>
    </row>
    <row r="28" spans="1:7" ht="15.75">
      <c r="A28" s="3" t="s">
        <v>40</v>
      </c>
      <c r="B28" s="2">
        <v>1632</v>
      </c>
      <c r="C28" s="14">
        <v>735</v>
      </c>
      <c r="D28" s="14"/>
      <c r="E28" s="3" t="s">
        <v>41</v>
      </c>
      <c r="F28" s="3">
        <v>939</v>
      </c>
      <c r="G28" s="3">
        <v>411</v>
      </c>
    </row>
    <row r="29" spans="1:7" ht="15.75">
      <c r="A29" s="3" t="s">
        <v>42</v>
      </c>
      <c r="B29" s="2">
        <v>1412</v>
      </c>
      <c r="C29" s="14">
        <v>663</v>
      </c>
      <c r="D29" s="14"/>
      <c r="E29" s="3" t="s">
        <v>43</v>
      </c>
      <c r="F29" s="2">
        <v>2489</v>
      </c>
      <c r="G29" s="2">
        <v>1166</v>
      </c>
    </row>
    <row r="30" spans="1:7" ht="15.75">
      <c r="A30" s="3" t="s">
        <v>44</v>
      </c>
      <c r="B30" s="2">
        <v>1725</v>
      </c>
      <c r="C30" s="14">
        <v>807</v>
      </c>
      <c r="D30" s="14"/>
      <c r="E30" s="3" t="s">
        <v>45</v>
      </c>
      <c r="F30" s="2">
        <v>4457</v>
      </c>
      <c r="G30" s="2">
        <v>2077</v>
      </c>
    </row>
    <row r="31" spans="1:7" ht="15.75">
      <c r="A31" s="3" t="s">
        <v>46</v>
      </c>
      <c r="B31" s="2">
        <v>6146</v>
      </c>
      <c r="C31" s="14">
        <v>3260</v>
      </c>
      <c r="D31" s="14"/>
      <c r="E31" s="3" t="s">
        <v>47</v>
      </c>
      <c r="F31" s="2">
        <v>5036</v>
      </c>
      <c r="G31" s="2">
        <v>2496</v>
      </c>
    </row>
    <row r="32" spans="1:6" ht="15.75">
      <c r="A32" s="3" t="s">
        <v>48</v>
      </c>
      <c r="B32" s="2">
        <v>1065</v>
      </c>
      <c r="C32" s="14">
        <v>513</v>
      </c>
      <c r="D32" s="14"/>
      <c r="E32" s="3"/>
      <c r="F32" s="3" t="s">
        <v>49</v>
      </c>
    </row>
    <row r="33" spans="1:7" ht="15.75">
      <c r="A33" s="3" t="s">
        <v>50</v>
      </c>
      <c r="B33" s="2">
        <v>3361</v>
      </c>
      <c r="C33" s="14">
        <v>1485</v>
      </c>
      <c r="D33" s="14"/>
      <c r="E33" s="1" t="s">
        <v>51</v>
      </c>
      <c r="F33" s="2">
        <f>SUM(F35:F40)</f>
        <v>9087</v>
      </c>
      <c r="G33" s="2">
        <f>SUM(G35:G40)</f>
        <v>4529</v>
      </c>
    </row>
    <row r="34" spans="1:6" ht="15.75">
      <c r="A34" s="3" t="s">
        <v>52</v>
      </c>
      <c r="B34" s="2">
        <v>3469</v>
      </c>
      <c r="C34" s="14">
        <v>1615</v>
      </c>
      <c r="D34" s="14"/>
      <c r="E34" s="3"/>
      <c r="F34" s="3"/>
    </row>
    <row r="35" spans="1:7" ht="15.75">
      <c r="A35" s="3"/>
      <c r="B35" s="3"/>
      <c r="C35" s="15"/>
      <c r="D35" s="15"/>
      <c r="E35" s="3" t="s">
        <v>53</v>
      </c>
      <c r="F35" s="2">
        <v>2034</v>
      </c>
      <c r="G35" s="2">
        <v>975</v>
      </c>
    </row>
    <row r="36" spans="1:7" ht="15.75">
      <c r="A36" s="1" t="s">
        <v>54</v>
      </c>
      <c r="B36" s="2">
        <f>SUM(B38:B48,F3:F7)</f>
        <v>14894</v>
      </c>
      <c r="C36" s="14">
        <f>SUM(C38:C48,G3:G7)</f>
        <v>6765</v>
      </c>
      <c r="D36" s="14"/>
      <c r="E36" s="3" t="s">
        <v>55</v>
      </c>
      <c r="F36" s="3">
        <v>222</v>
      </c>
      <c r="G36" s="3">
        <v>107</v>
      </c>
    </row>
    <row r="37" spans="1:7" ht="15.75">
      <c r="A37" s="3"/>
      <c r="B37" s="3"/>
      <c r="C37" s="15"/>
      <c r="D37" s="15"/>
      <c r="E37" s="3" t="s">
        <v>56</v>
      </c>
      <c r="F37" s="2">
        <v>1703</v>
      </c>
      <c r="G37" s="2">
        <v>968</v>
      </c>
    </row>
    <row r="38" spans="1:7" ht="15.75">
      <c r="A38" s="3" t="s">
        <v>57</v>
      </c>
      <c r="B38" s="2">
        <v>1071</v>
      </c>
      <c r="C38" s="14">
        <v>481</v>
      </c>
      <c r="D38" s="14"/>
      <c r="E38" s="3" t="s">
        <v>58</v>
      </c>
      <c r="F38" s="2">
        <v>1515</v>
      </c>
      <c r="G38" s="2">
        <v>704</v>
      </c>
    </row>
    <row r="39" spans="1:7" ht="15.75">
      <c r="A39" s="3" t="s">
        <v>59</v>
      </c>
      <c r="B39" s="3">
        <v>654</v>
      </c>
      <c r="C39" s="15">
        <v>330</v>
      </c>
      <c r="D39" s="15"/>
      <c r="E39" s="3" t="s">
        <v>60</v>
      </c>
      <c r="F39" s="2">
        <v>1517</v>
      </c>
      <c r="G39" s="2">
        <v>709</v>
      </c>
    </row>
    <row r="40" spans="1:7" ht="15.75">
      <c r="A40" s="3" t="s">
        <v>61</v>
      </c>
      <c r="B40" s="2">
        <v>1151</v>
      </c>
      <c r="C40" s="14">
        <v>521</v>
      </c>
      <c r="D40" s="14"/>
      <c r="E40" s="3" t="s">
        <v>62</v>
      </c>
      <c r="F40" s="2">
        <v>2096</v>
      </c>
      <c r="G40" s="2">
        <v>1066</v>
      </c>
    </row>
    <row r="41" spans="1:6" ht="15.75">
      <c r="A41" s="3" t="s">
        <v>63</v>
      </c>
      <c r="B41" s="3">
        <v>616</v>
      </c>
      <c r="C41" s="15">
        <v>251</v>
      </c>
      <c r="D41" s="15"/>
      <c r="E41" s="3"/>
      <c r="F41" s="3"/>
    </row>
    <row r="42" spans="1:7" ht="15.75">
      <c r="A42" s="3" t="s">
        <v>64</v>
      </c>
      <c r="B42" s="3">
        <v>388</v>
      </c>
      <c r="C42" s="15">
        <v>166</v>
      </c>
      <c r="D42" s="15"/>
      <c r="E42" s="1" t="s">
        <v>65</v>
      </c>
      <c r="F42" s="2">
        <v>67147</v>
      </c>
      <c r="G42" s="2">
        <v>33490</v>
      </c>
    </row>
    <row r="43" spans="1:6" ht="15.75">
      <c r="A43" s="3" t="s">
        <v>66</v>
      </c>
      <c r="B43" s="3">
        <v>445</v>
      </c>
      <c r="C43" s="15">
        <v>200</v>
      </c>
      <c r="D43" s="15"/>
      <c r="E43" s="3"/>
      <c r="F43" s="3"/>
    </row>
    <row r="44" spans="1:6" ht="15.75">
      <c r="A44" s="3" t="s">
        <v>67</v>
      </c>
      <c r="B44" s="3">
        <v>340</v>
      </c>
      <c r="C44" s="15">
        <v>147</v>
      </c>
      <c r="D44" s="15"/>
      <c r="E44" s="3"/>
      <c r="F44" s="3"/>
    </row>
    <row r="45" spans="1:6" ht="15.75">
      <c r="A45" s="3" t="s">
        <v>68</v>
      </c>
      <c r="B45" s="3">
        <v>478</v>
      </c>
      <c r="C45" s="15">
        <v>233</v>
      </c>
      <c r="D45" s="15"/>
      <c r="E45" s="1" t="s">
        <v>69</v>
      </c>
      <c r="F45" s="3"/>
    </row>
    <row r="46" spans="1:6" ht="15.75">
      <c r="A46" s="3" t="s">
        <v>70</v>
      </c>
      <c r="B46" s="3">
        <v>986</v>
      </c>
      <c r="C46" s="15">
        <v>475</v>
      </c>
      <c r="D46" s="15"/>
      <c r="E46" s="3"/>
      <c r="F46" s="3"/>
    </row>
    <row r="47" spans="1:7" ht="15.75">
      <c r="A47" s="3" t="s">
        <v>71</v>
      </c>
      <c r="B47" s="2">
        <v>2530</v>
      </c>
      <c r="C47" s="14">
        <v>1167</v>
      </c>
      <c r="D47" s="14"/>
      <c r="E47" s="3" t="s">
        <v>72</v>
      </c>
      <c r="F47" s="2">
        <f>B3+B10+B17+B26+B36+F9+F26+F33+F42</f>
        <v>184071</v>
      </c>
      <c r="G47" s="2">
        <f>C3+C10+C17+C26+C36+G9+G26+G33+G42</f>
        <v>88865</v>
      </c>
    </row>
    <row r="48" spans="1:7" ht="15.75">
      <c r="A48" s="3" t="s">
        <v>73</v>
      </c>
      <c r="B48" s="3">
        <v>261</v>
      </c>
      <c r="C48" s="15">
        <v>127</v>
      </c>
      <c r="D48" s="15"/>
      <c r="E48" s="3" t="s">
        <v>74</v>
      </c>
      <c r="F48" s="2">
        <f>F47-F42</f>
        <v>116924</v>
      </c>
      <c r="G48" s="2">
        <f>G47-G42</f>
        <v>55375</v>
      </c>
    </row>
  </sheetData>
  <sheetProtection/>
  <printOptions gridLines="1"/>
  <pageMargins left="0.5905511811023623" right="0" top="0.7480314960629921" bottom="0.6299212598425197" header="0.5118110236220472" footer="0.4724409448818898"/>
  <pageSetup fitToHeight="1" fitToWidth="1" horizontalDpi="600" verticalDpi="600" orientation="portrait" paperSize="9" scale="95" r:id="rId1"/>
  <headerFooter alignWithMargins="0">
    <oddHeader>&amp;R&amp;"Times New Roman,Fett"Stand: 31.10.2000</oddHeader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Einwohnerzahlen Landkreis Neuwied</dc:title>
  <dc:subject/>
  <dc:creator>Herbert Wagner</dc:creator>
  <cp:keywords/>
  <dc:description/>
  <cp:lastModifiedBy>Nussbaum, Florian</cp:lastModifiedBy>
  <cp:lastPrinted>2023-01-12T09:11:14Z</cp:lastPrinted>
  <dcterms:created xsi:type="dcterms:W3CDTF">2000-05-17T10:17:15Z</dcterms:created>
  <dcterms:modified xsi:type="dcterms:W3CDTF">2023-01-12T09:32:50Z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-1748840426</vt:i4>
  </property>
  <property fmtid="{D5CDD505-2E9C-101B-9397-08002B2CF9AE}" pid="4" name="_NewReviewCyc">
    <vt:lpwstr/>
  </property>
  <property fmtid="{D5CDD505-2E9C-101B-9397-08002B2CF9AE}" pid="5" name="_EmailSubje">
    <vt:lpwstr>Einwohnerzahlen 31.12.2022 - Homepage</vt:lpwstr>
  </property>
  <property fmtid="{D5CDD505-2E9C-101B-9397-08002B2CF9AE}" pid="6" name="_AuthorEma">
    <vt:lpwstr>Florian.Nussbaum@kreis-neuwied.de</vt:lpwstr>
  </property>
  <property fmtid="{D5CDD505-2E9C-101B-9397-08002B2CF9AE}" pid="7" name="_AuthorEmailDisplayNa">
    <vt:lpwstr>Nussbaum, Florian</vt:lpwstr>
  </property>
</Properties>
</file>